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5480" windowHeight="11640"/>
  </bookViews>
  <sheets>
    <sheet name="Лист1" sheetId="1" r:id="rId1"/>
  </sheets>
  <definedNames>
    <definedName name="_xlnm.Print_Area" localSheetId="0">Лист1!$A$1:$P$494</definedName>
  </definedNames>
  <calcPr calcId="152511"/>
</workbook>
</file>

<file path=xl/calcChain.xml><?xml version="1.0" encoding="utf-8"?>
<calcChain xmlns="http://schemas.openxmlformats.org/spreadsheetml/2006/main">
  <c r="O361" i="1" l="1"/>
  <c r="N361" i="1"/>
  <c r="M361" i="1"/>
  <c r="J361" i="1"/>
  <c r="O360" i="1"/>
  <c r="N360" i="1"/>
  <c r="M360" i="1"/>
  <c r="J360" i="1"/>
  <c r="O359" i="1"/>
  <c r="N359" i="1"/>
  <c r="M359" i="1"/>
  <c r="J359" i="1"/>
  <c r="O358" i="1"/>
  <c r="N358" i="1"/>
  <c r="M358" i="1"/>
  <c r="P358" i="1" s="1"/>
  <c r="J358" i="1"/>
  <c r="O357" i="1"/>
  <c r="N357" i="1"/>
  <c r="M357" i="1"/>
  <c r="J357" i="1"/>
  <c r="O356" i="1"/>
  <c r="N356" i="1"/>
  <c r="M356" i="1"/>
  <c r="J356" i="1"/>
  <c r="O355" i="1"/>
  <c r="N355" i="1"/>
  <c r="M355" i="1"/>
  <c r="P355" i="1" s="1"/>
  <c r="J355" i="1"/>
  <c r="O354" i="1"/>
  <c r="O351" i="1"/>
  <c r="N351" i="1"/>
  <c r="M351" i="1"/>
  <c r="J351" i="1"/>
  <c r="O350" i="1"/>
  <c r="N350" i="1"/>
  <c r="M350" i="1"/>
  <c r="P350" i="1" s="1"/>
  <c r="J350" i="1"/>
  <c r="O349" i="1"/>
  <c r="N349" i="1"/>
  <c r="M349" i="1"/>
  <c r="J349" i="1"/>
  <c r="O348" i="1"/>
  <c r="N348" i="1"/>
  <c r="M348" i="1"/>
  <c r="J348" i="1"/>
  <c r="O347" i="1"/>
  <c r="N347" i="1"/>
  <c r="M347" i="1"/>
  <c r="P347" i="1" s="1"/>
  <c r="J347" i="1"/>
  <c r="O346" i="1"/>
  <c r="N346" i="1"/>
  <c r="M346" i="1"/>
  <c r="J346" i="1"/>
  <c r="O345" i="1"/>
  <c r="N345" i="1"/>
  <c r="M345" i="1"/>
  <c r="J345" i="1"/>
  <c r="O344" i="1"/>
  <c r="O341" i="1"/>
  <c r="N341" i="1"/>
  <c r="M341" i="1"/>
  <c r="J341" i="1"/>
  <c r="O340" i="1"/>
  <c r="N340" i="1"/>
  <c r="M340" i="1"/>
  <c r="J340" i="1"/>
  <c r="O339" i="1"/>
  <c r="N339" i="1"/>
  <c r="M339" i="1"/>
  <c r="P339" i="1" s="1"/>
  <c r="J339" i="1"/>
  <c r="O338" i="1"/>
  <c r="N338" i="1"/>
  <c r="M338" i="1"/>
  <c r="J338" i="1"/>
  <c r="O337" i="1"/>
  <c r="N337" i="1"/>
  <c r="M337" i="1"/>
  <c r="J337" i="1"/>
  <c r="O336" i="1"/>
  <c r="N336" i="1"/>
  <c r="M336" i="1"/>
  <c r="P336" i="1" s="1"/>
  <c r="J336" i="1"/>
  <c r="O335" i="1"/>
  <c r="N335" i="1"/>
  <c r="M335" i="1"/>
  <c r="J335" i="1"/>
  <c r="P334" i="1"/>
  <c r="O334" i="1"/>
  <c r="N334" i="1"/>
  <c r="M334" i="1"/>
  <c r="J334" i="1"/>
  <c r="O331" i="1"/>
  <c r="N331" i="1"/>
  <c r="M331" i="1"/>
  <c r="J331" i="1"/>
  <c r="O330" i="1"/>
  <c r="N330" i="1"/>
  <c r="M330" i="1"/>
  <c r="J330" i="1"/>
  <c r="O329" i="1"/>
  <c r="N329" i="1"/>
  <c r="M329" i="1"/>
  <c r="J329" i="1"/>
  <c r="O328" i="1"/>
  <c r="N328" i="1"/>
  <c r="M328" i="1"/>
  <c r="J328" i="1"/>
  <c r="O327" i="1"/>
  <c r="N327" i="1"/>
  <c r="M327" i="1"/>
  <c r="J327" i="1"/>
  <c r="O326" i="1"/>
  <c r="N326" i="1"/>
  <c r="M326" i="1"/>
  <c r="J326" i="1"/>
  <c r="O325" i="1"/>
  <c r="N325" i="1"/>
  <c r="M325" i="1"/>
  <c r="P325" i="1" s="1"/>
  <c r="J325" i="1"/>
  <c r="O324" i="1"/>
  <c r="K344" i="1"/>
  <c r="M344" i="1" s="1"/>
  <c r="H344" i="1"/>
  <c r="J344" i="1" s="1"/>
  <c r="P344" i="1" s="1"/>
  <c r="O319" i="1"/>
  <c r="N319" i="1"/>
  <c r="M319" i="1"/>
  <c r="J319" i="1"/>
  <c r="O318" i="1"/>
  <c r="N318" i="1"/>
  <c r="M318" i="1"/>
  <c r="P318" i="1" s="1"/>
  <c r="J318" i="1"/>
  <c r="O317" i="1"/>
  <c r="N317" i="1"/>
  <c r="M317" i="1"/>
  <c r="J317" i="1"/>
  <c r="O316" i="1"/>
  <c r="N316" i="1"/>
  <c r="M316" i="1"/>
  <c r="J316" i="1"/>
  <c r="O315" i="1"/>
  <c r="N315" i="1"/>
  <c r="M315" i="1"/>
  <c r="J315" i="1"/>
  <c r="O314" i="1"/>
  <c r="N314" i="1"/>
  <c r="M314" i="1"/>
  <c r="P314" i="1" s="1"/>
  <c r="J314" i="1"/>
  <c r="O313" i="1"/>
  <c r="N313" i="1"/>
  <c r="M313" i="1"/>
  <c r="P313" i="1" s="1"/>
  <c r="J313" i="1"/>
  <c r="O312" i="1"/>
  <c r="K312" i="1"/>
  <c r="M312" i="1" s="1"/>
  <c r="O309" i="1"/>
  <c r="N309" i="1"/>
  <c r="M309" i="1"/>
  <c r="P309" i="1" s="1"/>
  <c r="J309" i="1"/>
  <c r="O308" i="1"/>
  <c r="N308" i="1"/>
  <c r="M308" i="1"/>
  <c r="J308" i="1"/>
  <c r="O307" i="1"/>
  <c r="N307" i="1"/>
  <c r="M307" i="1"/>
  <c r="J307" i="1"/>
  <c r="O306" i="1"/>
  <c r="N306" i="1"/>
  <c r="M306" i="1"/>
  <c r="P306" i="1" s="1"/>
  <c r="J306" i="1"/>
  <c r="O305" i="1"/>
  <c r="N305" i="1"/>
  <c r="M305" i="1"/>
  <c r="J305" i="1"/>
  <c r="O304" i="1"/>
  <c r="N304" i="1"/>
  <c r="M304" i="1"/>
  <c r="J304" i="1"/>
  <c r="O303" i="1"/>
  <c r="O300" i="1"/>
  <c r="N300" i="1"/>
  <c r="M300" i="1"/>
  <c r="J300" i="1"/>
  <c r="O299" i="1"/>
  <c r="N299" i="1"/>
  <c r="M299" i="1"/>
  <c r="J299" i="1"/>
  <c r="O298" i="1"/>
  <c r="N298" i="1"/>
  <c r="M298" i="1"/>
  <c r="P298" i="1" s="1"/>
  <c r="J298" i="1"/>
  <c r="O297" i="1"/>
  <c r="N297" i="1"/>
  <c r="M297" i="1"/>
  <c r="J297" i="1"/>
  <c r="O296" i="1"/>
  <c r="N296" i="1"/>
  <c r="M296" i="1"/>
  <c r="J296" i="1"/>
  <c r="O295" i="1"/>
  <c r="N295" i="1"/>
  <c r="M295" i="1"/>
  <c r="J295" i="1"/>
  <c r="O294" i="1"/>
  <c r="N294" i="1"/>
  <c r="M294" i="1"/>
  <c r="J294" i="1"/>
  <c r="O293" i="1"/>
  <c r="N293" i="1"/>
  <c r="M293" i="1"/>
  <c r="P293" i="1" s="1"/>
  <c r="J293" i="1"/>
  <c r="O290" i="1"/>
  <c r="N290" i="1"/>
  <c r="M290" i="1"/>
  <c r="J290" i="1"/>
  <c r="O289" i="1"/>
  <c r="N289" i="1"/>
  <c r="M289" i="1"/>
  <c r="J289" i="1"/>
  <c r="O288" i="1"/>
  <c r="N288" i="1"/>
  <c r="M288" i="1"/>
  <c r="P288" i="1" s="1"/>
  <c r="J288" i="1"/>
  <c r="O287" i="1"/>
  <c r="N287" i="1"/>
  <c r="M287" i="1"/>
  <c r="P287" i="1" s="1"/>
  <c r="J287" i="1"/>
  <c r="O286" i="1"/>
  <c r="N286" i="1"/>
  <c r="M286" i="1"/>
  <c r="P286" i="1" s="1"/>
  <c r="J286" i="1"/>
  <c r="O285" i="1"/>
  <c r="N285" i="1"/>
  <c r="M285" i="1"/>
  <c r="P285" i="1" s="1"/>
  <c r="J285" i="1"/>
  <c r="O284" i="1"/>
  <c r="N284" i="1"/>
  <c r="M284" i="1"/>
  <c r="J284" i="1"/>
  <c r="O283" i="1"/>
  <c r="K303" i="1"/>
  <c r="M303" i="1" s="1"/>
  <c r="O278" i="1"/>
  <c r="N278" i="1"/>
  <c r="M278" i="1"/>
  <c r="J278" i="1"/>
  <c r="O277" i="1"/>
  <c r="N277" i="1"/>
  <c r="M277" i="1"/>
  <c r="J277" i="1"/>
  <c r="O276" i="1"/>
  <c r="N276" i="1"/>
  <c r="M276" i="1"/>
  <c r="P276" i="1" s="1"/>
  <c r="J276" i="1"/>
  <c r="O275" i="1"/>
  <c r="N275" i="1"/>
  <c r="M275" i="1"/>
  <c r="J275" i="1"/>
  <c r="O274" i="1"/>
  <c r="N274" i="1"/>
  <c r="M274" i="1"/>
  <c r="P274" i="1" s="1"/>
  <c r="J274" i="1"/>
  <c r="O273" i="1"/>
  <c r="N273" i="1"/>
  <c r="M273" i="1"/>
  <c r="P273" i="1" s="1"/>
  <c r="J273" i="1"/>
  <c r="O272" i="1"/>
  <c r="N272" i="1"/>
  <c r="M272" i="1"/>
  <c r="J272" i="1"/>
  <c r="O271" i="1"/>
  <c r="N271" i="1"/>
  <c r="M271" i="1"/>
  <c r="P271" i="1" s="1"/>
  <c r="J271" i="1"/>
  <c r="O268" i="1"/>
  <c r="N268" i="1"/>
  <c r="M268" i="1"/>
  <c r="P268" i="1" s="1"/>
  <c r="J268" i="1"/>
  <c r="O267" i="1"/>
  <c r="N267" i="1"/>
  <c r="M267" i="1"/>
  <c r="J267" i="1"/>
  <c r="O266" i="1"/>
  <c r="N266" i="1"/>
  <c r="M266" i="1"/>
  <c r="J266" i="1"/>
  <c r="O265" i="1"/>
  <c r="N265" i="1"/>
  <c r="M265" i="1"/>
  <c r="J265" i="1"/>
  <c r="O264" i="1"/>
  <c r="N264" i="1"/>
  <c r="M264" i="1"/>
  <c r="J264" i="1"/>
  <c r="O263" i="1"/>
  <c r="N263" i="1"/>
  <c r="M263" i="1"/>
  <c r="J263" i="1"/>
  <c r="O262" i="1"/>
  <c r="N262" i="1"/>
  <c r="M262" i="1"/>
  <c r="P262" i="1" s="1"/>
  <c r="J262" i="1"/>
  <c r="O261" i="1"/>
  <c r="O258" i="1"/>
  <c r="N258" i="1"/>
  <c r="M258" i="1"/>
  <c r="J258" i="1"/>
  <c r="O257" i="1"/>
  <c r="N257" i="1"/>
  <c r="M257" i="1"/>
  <c r="J257" i="1"/>
  <c r="O256" i="1"/>
  <c r="N256" i="1"/>
  <c r="M256" i="1"/>
  <c r="J256" i="1"/>
  <c r="O255" i="1"/>
  <c r="N255" i="1"/>
  <c r="M255" i="1"/>
  <c r="J255" i="1"/>
  <c r="O254" i="1"/>
  <c r="N254" i="1"/>
  <c r="M254" i="1"/>
  <c r="J254" i="1"/>
  <c r="O253" i="1"/>
  <c r="N253" i="1"/>
  <c r="M253" i="1"/>
  <c r="J253" i="1"/>
  <c r="O252" i="1"/>
  <c r="N252" i="1"/>
  <c r="M252" i="1"/>
  <c r="J252" i="1"/>
  <c r="O251" i="1"/>
  <c r="N251" i="1"/>
  <c r="M251" i="1"/>
  <c r="J251" i="1"/>
  <c r="O248" i="1"/>
  <c r="N248" i="1"/>
  <c r="M248" i="1"/>
  <c r="P248" i="1" s="1"/>
  <c r="J248" i="1"/>
  <c r="O247" i="1"/>
  <c r="N247" i="1"/>
  <c r="M247" i="1"/>
  <c r="P247" i="1" s="1"/>
  <c r="J247" i="1"/>
  <c r="O246" i="1"/>
  <c r="N246" i="1"/>
  <c r="M246" i="1"/>
  <c r="J246" i="1"/>
  <c r="O245" i="1"/>
  <c r="N245" i="1"/>
  <c r="M245" i="1"/>
  <c r="P245" i="1" s="1"/>
  <c r="J245" i="1"/>
  <c r="O244" i="1"/>
  <c r="N244" i="1"/>
  <c r="M244" i="1"/>
  <c r="J244" i="1"/>
  <c r="O243" i="1"/>
  <c r="N243" i="1"/>
  <c r="M243" i="1"/>
  <c r="P243" i="1" s="1"/>
  <c r="J243" i="1"/>
  <c r="O242" i="1"/>
  <c r="N242" i="1"/>
  <c r="M242" i="1"/>
  <c r="P242" i="1" s="1"/>
  <c r="J242" i="1"/>
  <c r="O241" i="1"/>
  <c r="J241" i="1"/>
  <c r="O236" i="1"/>
  <c r="N236" i="1"/>
  <c r="M236" i="1"/>
  <c r="J236" i="1"/>
  <c r="P235" i="1"/>
  <c r="O235" i="1"/>
  <c r="N235" i="1"/>
  <c r="M235" i="1"/>
  <c r="J235" i="1"/>
  <c r="O234" i="1"/>
  <c r="N234" i="1"/>
  <c r="M234" i="1"/>
  <c r="J234" i="1"/>
  <c r="O233" i="1"/>
  <c r="N233" i="1"/>
  <c r="M233" i="1"/>
  <c r="J233" i="1"/>
  <c r="O232" i="1"/>
  <c r="N232" i="1"/>
  <c r="M232" i="1"/>
  <c r="P232" i="1" s="1"/>
  <c r="J232" i="1"/>
  <c r="O231" i="1"/>
  <c r="N231" i="1"/>
  <c r="M231" i="1"/>
  <c r="J231" i="1"/>
  <c r="O230" i="1"/>
  <c r="N230" i="1"/>
  <c r="M230" i="1"/>
  <c r="J230" i="1"/>
  <c r="O229" i="1"/>
  <c r="N229" i="1"/>
  <c r="M229" i="1"/>
  <c r="J229" i="1"/>
  <c r="O226" i="1"/>
  <c r="N226" i="1"/>
  <c r="M226" i="1"/>
  <c r="J226" i="1"/>
  <c r="O225" i="1"/>
  <c r="N225" i="1"/>
  <c r="M225" i="1"/>
  <c r="P225" i="1" s="1"/>
  <c r="J225" i="1"/>
  <c r="O224" i="1"/>
  <c r="N224" i="1"/>
  <c r="M224" i="1"/>
  <c r="J224" i="1"/>
  <c r="O223" i="1"/>
  <c r="N223" i="1"/>
  <c r="M223" i="1"/>
  <c r="J223" i="1"/>
  <c r="P222" i="1"/>
  <c r="O222" i="1"/>
  <c r="N222" i="1"/>
  <c r="M222" i="1"/>
  <c r="J222" i="1"/>
  <c r="O221" i="1"/>
  <c r="N221" i="1"/>
  <c r="M221" i="1"/>
  <c r="J221" i="1"/>
  <c r="O220" i="1"/>
  <c r="N220" i="1"/>
  <c r="M220" i="1"/>
  <c r="P220" i="1" s="1"/>
  <c r="J220" i="1"/>
  <c r="O219" i="1"/>
  <c r="N219" i="1"/>
  <c r="M219" i="1"/>
  <c r="J219" i="1"/>
  <c r="O216" i="1"/>
  <c r="N216" i="1"/>
  <c r="M216" i="1"/>
  <c r="J216" i="1"/>
  <c r="O215" i="1"/>
  <c r="N215" i="1"/>
  <c r="M215" i="1"/>
  <c r="P215" i="1" s="1"/>
  <c r="J215" i="1"/>
  <c r="O214" i="1"/>
  <c r="N214" i="1"/>
  <c r="M214" i="1"/>
  <c r="J214" i="1"/>
  <c r="O213" i="1"/>
  <c r="N213" i="1"/>
  <c r="M213" i="1"/>
  <c r="P213" i="1" s="1"/>
  <c r="J213" i="1"/>
  <c r="O212" i="1"/>
  <c r="N212" i="1"/>
  <c r="M212" i="1"/>
  <c r="P212" i="1" s="1"/>
  <c r="J212" i="1"/>
  <c r="O211" i="1"/>
  <c r="N211" i="1"/>
  <c r="M211" i="1"/>
  <c r="J211" i="1"/>
  <c r="O210" i="1"/>
  <c r="N210" i="1"/>
  <c r="M210" i="1"/>
  <c r="P210" i="1" s="1"/>
  <c r="J210" i="1"/>
  <c r="O209" i="1"/>
  <c r="N209" i="1"/>
  <c r="M209" i="1"/>
  <c r="J209" i="1"/>
  <c r="O206" i="1"/>
  <c r="N206" i="1"/>
  <c r="M206" i="1"/>
  <c r="J206" i="1"/>
  <c r="O205" i="1"/>
  <c r="N205" i="1"/>
  <c r="M205" i="1"/>
  <c r="J205" i="1"/>
  <c r="O204" i="1"/>
  <c r="N204" i="1"/>
  <c r="M204" i="1"/>
  <c r="J204" i="1"/>
  <c r="O203" i="1"/>
  <c r="N203" i="1"/>
  <c r="M203" i="1"/>
  <c r="J203" i="1"/>
  <c r="O202" i="1"/>
  <c r="N202" i="1"/>
  <c r="M202" i="1"/>
  <c r="J202" i="1"/>
  <c r="O201" i="1"/>
  <c r="N201" i="1"/>
  <c r="M201" i="1"/>
  <c r="P201" i="1" s="1"/>
  <c r="J201" i="1"/>
  <c r="O200" i="1"/>
  <c r="N200" i="1"/>
  <c r="M200" i="1"/>
  <c r="P200" i="1" s="1"/>
  <c r="J200" i="1"/>
  <c r="O199" i="1"/>
  <c r="J199" i="1"/>
  <c r="O194" i="1"/>
  <c r="N194" i="1"/>
  <c r="M194" i="1"/>
  <c r="P194" i="1" s="1"/>
  <c r="J194" i="1"/>
  <c r="O193" i="1"/>
  <c r="N193" i="1"/>
  <c r="M193" i="1"/>
  <c r="J193" i="1"/>
  <c r="O192" i="1"/>
  <c r="N192" i="1"/>
  <c r="M192" i="1"/>
  <c r="J192" i="1"/>
  <c r="O191" i="1"/>
  <c r="N191" i="1"/>
  <c r="M191" i="1"/>
  <c r="P191" i="1" s="1"/>
  <c r="J191" i="1"/>
  <c r="O190" i="1"/>
  <c r="N190" i="1"/>
  <c r="M190" i="1"/>
  <c r="P190" i="1" s="1"/>
  <c r="J190" i="1"/>
  <c r="O189" i="1"/>
  <c r="N189" i="1"/>
  <c r="M189" i="1"/>
  <c r="J189" i="1"/>
  <c r="P188" i="1"/>
  <c r="O188" i="1"/>
  <c r="N188" i="1"/>
  <c r="M188" i="1"/>
  <c r="J188" i="1"/>
  <c r="O187" i="1"/>
  <c r="N187" i="1"/>
  <c r="O184" i="1"/>
  <c r="N184" i="1"/>
  <c r="M184" i="1"/>
  <c r="J184" i="1"/>
  <c r="O183" i="1"/>
  <c r="N183" i="1"/>
  <c r="M183" i="1"/>
  <c r="J183" i="1"/>
  <c r="P182" i="1"/>
  <c r="O182" i="1"/>
  <c r="N182" i="1"/>
  <c r="M182" i="1"/>
  <c r="J182" i="1"/>
  <c r="O181" i="1"/>
  <c r="N181" i="1"/>
  <c r="M181" i="1"/>
  <c r="J181" i="1"/>
  <c r="O180" i="1"/>
  <c r="N180" i="1"/>
  <c r="M180" i="1"/>
  <c r="J180" i="1"/>
  <c r="O179" i="1"/>
  <c r="N179" i="1"/>
  <c r="M179" i="1"/>
  <c r="J179" i="1"/>
  <c r="O178" i="1"/>
  <c r="N178" i="1"/>
  <c r="M178" i="1"/>
  <c r="J178" i="1"/>
  <c r="I177" i="1"/>
  <c r="H177" i="1"/>
  <c r="O174" i="1"/>
  <c r="N174" i="1"/>
  <c r="M174" i="1"/>
  <c r="P174" i="1" s="1"/>
  <c r="J174" i="1"/>
  <c r="O173" i="1"/>
  <c r="N173" i="1"/>
  <c r="M173" i="1"/>
  <c r="J173" i="1"/>
  <c r="O172" i="1"/>
  <c r="N172" i="1"/>
  <c r="M172" i="1"/>
  <c r="P172" i="1" s="1"/>
  <c r="J172" i="1"/>
  <c r="O171" i="1"/>
  <c r="N171" i="1"/>
  <c r="M171" i="1"/>
  <c r="P171" i="1" s="1"/>
  <c r="J171" i="1"/>
  <c r="O170" i="1"/>
  <c r="N170" i="1"/>
  <c r="M170" i="1"/>
  <c r="J170" i="1"/>
  <c r="O169" i="1"/>
  <c r="N169" i="1"/>
  <c r="M169" i="1"/>
  <c r="J169" i="1"/>
  <c r="P168" i="1"/>
  <c r="O168" i="1"/>
  <c r="N168" i="1"/>
  <c r="M168" i="1"/>
  <c r="J168" i="1"/>
  <c r="P167" i="1"/>
  <c r="O167" i="1"/>
  <c r="N167" i="1"/>
  <c r="O164" i="1"/>
  <c r="N164" i="1"/>
  <c r="M164" i="1"/>
  <c r="J164" i="1"/>
  <c r="O163" i="1"/>
  <c r="N163" i="1"/>
  <c r="M163" i="1"/>
  <c r="J163" i="1"/>
  <c r="P162" i="1"/>
  <c r="O162" i="1"/>
  <c r="N162" i="1"/>
  <c r="M162" i="1"/>
  <c r="J162" i="1"/>
  <c r="O161" i="1"/>
  <c r="N161" i="1"/>
  <c r="M161" i="1"/>
  <c r="J161" i="1"/>
  <c r="O160" i="1"/>
  <c r="N160" i="1"/>
  <c r="M160" i="1"/>
  <c r="J160" i="1"/>
  <c r="O159" i="1"/>
  <c r="N159" i="1"/>
  <c r="M159" i="1"/>
  <c r="P159" i="1" s="1"/>
  <c r="J159" i="1"/>
  <c r="O158" i="1"/>
  <c r="N158" i="1"/>
  <c r="M158" i="1"/>
  <c r="J158" i="1"/>
  <c r="O157" i="1"/>
  <c r="N157" i="1"/>
  <c r="J157" i="1"/>
  <c r="J177" i="1" s="1"/>
  <c r="J187" i="1" s="1"/>
  <c r="O152" i="1"/>
  <c r="N152" i="1"/>
  <c r="M152" i="1"/>
  <c r="P152" i="1" s="1"/>
  <c r="J152" i="1"/>
  <c r="O151" i="1"/>
  <c r="N151" i="1"/>
  <c r="M151" i="1"/>
  <c r="P151" i="1" s="1"/>
  <c r="J151" i="1"/>
  <c r="O150" i="1"/>
  <c r="N150" i="1"/>
  <c r="M150" i="1"/>
  <c r="J150" i="1"/>
  <c r="O149" i="1"/>
  <c r="N149" i="1"/>
  <c r="M149" i="1"/>
  <c r="P149" i="1" s="1"/>
  <c r="J149" i="1"/>
  <c r="O148" i="1"/>
  <c r="N148" i="1"/>
  <c r="M148" i="1"/>
  <c r="J148" i="1"/>
  <c r="O147" i="1"/>
  <c r="N147" i="1"/>
  <c r="M147" i="1"/>
  <c r="P147" i="1" s="1"/>
  <c r="J147" i="1"/>
  <c r="O146" i="1"/>
  <c r="N146" i="1"/>
  <c r="M146" i="1"/>
  <c r="P146" i="1" s="1"/>
  <c r="J146" i="1"/>
  <c r="O145" i="1"/>
  <c r="N145" i="1"/>
  <c r="M145" i="1"/>
  <c r="J145" i="1"/>
  <c r="O142" i="1"/>
  <c r="N142" i="1"/>
  <c r="M142" i="1"/>
  <c r="J142" i="1"/>
  <c r="O141" i="1"/>
  <c r="N141" i="1"/>
  <c r="M141" i="1"/>
  <c r="P141" i="1" s="1"/>
  <c r="J141" i="1"/>
  <c r="O140" i="1"/>
  <c r="N140" i="1"/>
  <c r="M140" i="1"/>
  <c r="J140" i="1"/>
  <c r="O139" i="1"/>
  <c r="N139" i="1"/>
  <c r="M139" i="1"/>
  <c r="P139" i="1" s="1"/>
  <c r="J139" i="1"/>
  <c r="O138" i="1"/>
  <c r="K138" i="1"/>
  <c r="H138" i="1"/>
  <c r="J138" i="1" s="1"/>
  <c r="O137" i="1"/>
  <c r="N137" i="1"/>
  <c r="K137" i="1"/>
  <c r="M137" i="1" s="1"/>
  <c r="H137" i="1"/>
  <c r="J137" i="1" s="1"/>
  <c r="O136" i="1"/>
  <c r="N136" i="1"/>
  <c r="M136" i="1"/>
  <c r="J136" i="1"/>
  <c r="O135" i="1"/>
  <c r="N135" i="1"/>
  <c r="M135" i="1"/>
  <c r="P135" i="1" s="1"/>
  <c r="J135" i="1"/>
  <c r="O134" i="1"/>
  <c r="N134" i="1"/>
  <c r="M134" i="1"/>
  <c r="J134" i="1"/>
  <c r="O131" i="1"/>
  <c r="N131" i="1"/>
  <c r="M131" i="1"/>
  <c r="P131" i="1" s="1"/>
  <c r="J131" i="1"/>
  <c r="O130" i="1"/>
  <c r="N130" i="1"/>
  <c r="M130" i="1"/>
  <c r="P130" i="1" s="1"/>
  <c r="J130" i="1"/>
  <c r="O129" i="1"/>
  <c r="N129" i="1"/>
  <c r="M129" i="1"/>
  <c r="J129" i="1"/>
  <c r="P128" i="1"/>
  <c r="O128" i="1"/>
  <c r="N128" i="1"/>
  <c r="M128" i="1"/>
  <c r="J128" i="1"/>
  <c r="O127" i="1"/>
  <c r="N127" i="1"/>
  <c r="M127" i="1"/>
  <c r="J127" i="1"/>
  <c r="O126" i="1"/>
  <c r="N126" i="1"/>
  <c r="M126" i="1"/>
  <c r="J126" i="1"/>
  <c r="O125" i="1"/>
  <c r="N125" i="1"/>
  <c r="M125" i="1"/>
  <c r="J125" i="1"/>
  <c r="P124" i="1"/>
  <c r="O124" i="1"/>
  <c r="N124" i="1"/>
  <c r="M124" i="1"/>
  <c r="J124" i="1"/>
  <c r="O123" i="1"/>
  <c r="K123" i="1"/>
  <c r="H123" i="1"/>
  <c r="J123" i="1" s="1"/>
  <c r="O120" i="1"/>
  <c r="N120" i="1"/>
  <c r="M120" i="1"/>
  <c r="J120" i="1"/>
  <c r="O119" i="1"/>
  <c r="N119" i="1"/>
  <c r="M119" i="1"/>
  <c r="P119" i="1" s="1"/>
  <c r="J119" i="1"/>
  <c r="O118" i="1"/>
  <c r="N118" i="1"/>
  <c r="M118" i="1"/>
  <c r="J118" i="1"/>
  <c r="O117" i="1"/>
  <c r="N117" i="1"/>
  <c r="M117" i="1"/>
  <c r="J117" i="1"/>
  <c r="O116" i="1"/>
  <c r="N116" i="1"/>
  <c r="M116" i="1"/>
  <c r="J116" i="1"/>
  <c r="O115" i="1"/>
  <c r="N115" i="1"/>
  <c r="M115" i="1"/>
  <c r="J115" i="1"/>
  <c r="O114" i="1"/>
  <c r="N114" i="1"/>
  <c r="M114" i="1"/>
  <c r="J114" i="1"/>
  <c r="O113" i="1"/>
  <c r="N113" i="1"/>
  <c r="M113" i="1"/>
  <c r="J113" i="1"/>
  <c r="O108" i="1"/>
  <c r="N108" i="1"/>
  <c r="M108" i="1"/>
  <c r="P108" i="1" s="1"/>
  <c r="J108" i="1"/>
  <c r="O107" i="1"/>
  <c r="N107" i="1"/>
  <c r="M107" i="1"/>
  <c r="P107" i="1" s="1"/>
  <c r="J107" i="1"/>
  <c r="O106" i="1"/>
  <c r="N106" i="1"/>
  <c r="M106" i="1"/>
  <c r="J106" i="1"/>
  <c r="O105" i="1"/>
  <c r="N105" i="1"/>
  <c r="M105" i="1"/>
  <c r="P105" i="1" s="1"/>
  <c r="J105" i="1"/>
  <c r="O104" i="1"/>
  <c r="N104" i="1"/>
  <c r="M104" i="1"/>
  <c r="J104" i="1"/>
  <c r="O103" i="1"/>
  <c r="N103" i="1"/>
  <c r="M103" i="1"/>
  <c r="P103" i="1" s="1"/>
  <c r="J103" i="1"/>
  <c r="O102" i="1"/>
  <c r="N102" i="1"/>
  <c r="M102" i="1"/>
  <c r="P102" i="1" s="1"/>
  <c r="J102" i="1"/>
  <c r="O101" i="1"/>
  <c r="N101" i="1"/>
  <c r="M101" i="1"/>
  <c r="J101" i="1"/>
  <c r="O98" i="1"/>
  <c r="N98" i="1"/>
  <c r="M98" i="1"/>
  <c r="J98" i="1"/>
  <c r="O97" i="1"/>
  <c r="N97" i="1"/>
  <c r="M97" i="1"/>
  <c r="P97" i="1" s="1"/>
  <c r="J97" i="1"/>
  <c r="O96" i="1"/>
  <c r="N96" i="1"/>
  <c r="M96" i="1"/>
  <c r="J96" i="1"/>
  <c r="O95" i="1"/>
  <c r="N95" i="1"/>
  <c r="M95" i="1"/>
  <c r="J95" i="1"/>
  <c r="O94" i="1"/>
  <c r="N94" i="1"/>
  <c r="M94" i="1"/>
  <c r="J94" i="1"/>
  <c r="O93" i="1"/>
  <c r="N93" i="1"/>
  <c r="M93" i="1"/>
  <c r="J93" i="1"/>
  <c r="O92" i="1"/>
  <c r="N92" i="1"/>
  <c r="M92" i="1"/>
  <c r="J92" i="1"/>
  <c r="O91" i="1"/>
  <c r="K91" i="1"/>
  <c r="H91" i="1"/>
  <c r="J91" i="1" s="1"/>
  <c r="O88" i="1"/>
  <c r="N88" i="1"/>
  <c r="M88" i="1"/>
  <c r="J88" i="1"/>
  <c r="O87" i="1"/>
  <c r="N87" i="1"/>
  <c r="M87" i="1"/>
  <c r="P87" i="1" s="1"/>
  <c r="J87" i="1"/>
  <c r="O86" i="1"/>
  <c r="N86" i="1"/>
  <c r="M86" i="1"/>
  <c r="J86" i="1"/>
  <c r="O85" i="1"/>
  <c r="N85" i="1"/>
  <c r="M85" i="1"/>
  <c r="J85" i="1"/>
  <c r="O84" i="1"/>
  <c r="N84" i="1"/>
  <c r="M84" i="1"/>
  <c r="P84" i="1" s="1"/>
  <c r="J84" i="1"/>
  <c r="O83" i="1"/>
  <c r="N83" i="1"/>
  <c r="M83" i="1"/>
  <c r="J83" i="1"/>
  <c r="O82" i="1"/>
  <c r="N82" i="1"/>
  <c r="M82" i="1"/>
  <c r="P82" i="1" s="1"/>
  <c r="J82" i="1"/>
  <c r="O81" i="1"/>
  <c r="N81" i="1"/>
  <c r="M81" i="1"/>
  <c r="P81" i="1" s="1"/>
  <c r="J81" i="1"/>
  <c r="O80" i="1"/>
  <c r="N80" i="1"/>
  <c r="M80" i="1"/>
  <c r="P80" i="1" s="1"/>
  <c r="J80" i="1"/>
  <c r="O77" i="1"/>
  <c r="N77" i="1"/>
  <c r="M77" i="1"/>
  <c r="P77" i="1" s="1"/>
  <c r="J77" i="1"/>
  <c r="O76" i="1"/>
  <c r="N76" i="1"/>
  <c r="M76" i="1"/>
  <c r="J76" i="1"/>
  <c r="O75" i="1"/>
  <c r="N75" i="1"/>
  <c r="M75" i="1"/>
  <c r="J75" i="1"/>
  <c r="P74" i="1"/>
  <c r="O74" i="1"/>
  <c r="N74" i="1"/>
  <c r="M74" i="1"/>
  <c r="J74" i="1"/>
  <c r="O73" i="1"/>
  <c r="N73" i="1"/>
  <c r="M73" i="1"/>
  <c r="J73" i="1"/>
  <c r="O72" i="1"/>
  <c r="N72" i="1"/>
  <c r="M72" i="1"/>
  <c r="P72" i="1" s="1"/>
  <c r="J72" i="1"/>
  <c r="O71" i="1"/>
  <c r="N71" i="1"/>
  <c r="M71" i="1"/>
  <c r="P71" i="1" s="1"/>
  <c r="J71" i="1"/>
  <c r="O70" i="1"/>
  <c r="N70" i="1"/>
  <c r="M70" i="1"/>
  <c r="J70" i="1"/>
  <c r="O65" i="1"/>
  <c r="N65" i="1"/>
  <c r="M65" i="1"/>
  <c r="J65" i="1"/>
  <c r="O64" i="1"/>
  <c r="N64" i="1"/>
  <c r="M64" i="1"/>
  <c r="J64" i="1"/>
  <c r="O63" i="1"/>
  <c r="N63" i="1"/>
  <c r="M63" i="1"/>
  <c r="J63" i="1"/>
  <c r="O62" i="1"/>
  <c r="N62" i="1"/>
  <c r="M62" i="1"/>
  <c r="J62" i="1"/>
  <c r="O61" i="1"/>
  <c r="N61" i="1"/>
  <c r="M61" i="1"/>
  <c r="P61" i="1" s="1"/>
  <c r="J61" i="1"/>
  <c r="O60" i="1"/>
  <c r="N60" i="1"/>
  <c r="M60" i="1"/>
  <c r="P60" i="1" s="1"/>
  <c r="J60" i="1"/>
  <c r="O59" i="1"/>
  <c r="N59" i="1"/>
  <c r="M59" i="1"/>
  <c r="J59" i="1"/>
  <c r="O58" i="1"/>
  <c r="K58" i="1"/>
  <c r="N58" i="1" s="1"/>
  <c r="J58" i="1"/>
  <c r="O55" i="1"/>
  <c r="N55" i="1"/>
  <c r="M55" i="1"/>
  <c r="P55" i="1" s="1"/>
  <c r="J55" i="1"/>
  <c r="O54" i="1"/>
  <c r="N54" i="1"/>
  <c r="M54" i="1"/>
  <c r="J54" i="1"/>
  <c r="P53" i="1"/>
  <c r="O53" i="1"/>
  <c r="N53" i="1"/>
  <c r="M53" i="1"/>
  <c r="J53" i="1"/>
  <c r="O52" i="1"/>
  <c r="N52" i="1"/>
  <c r="M52" i="1"/>
  <c r="P52" i="1" s="1"/>
  <c r="J52" i="1"/>
  <c r="O51" i="1"/>
  <c r="N51" i="1"/>
  <c r="M51" i="1"/>
  <c r="J51" i="1"/>
  <c r="O50" i="1"/>
  <c r="N50" i="1"/>
  <c r="M50" i="1"/>
  <c r="P50" i="1" s="1"/>
  <c r="J50" i="1"/>
  <c r="O49" i="1"/>
  <c r="N49" i="1"/>
  <c r="M49" i="1"/>
  <c r="P49" i="1" s="1"/>
  <c r="J49" i="1"/>
  <c r="O48" i="1"/>
  <c r="K48" i="1"/>
  <c r="H48" i="1"/>
  <c r="J48" i="1" s="1"/>
  <c r="O45" i="1"/>
  <c r="N45" i="1"/>
  <c r="M45" i="1"/>
  <c r="P45" i="1" s="1"/>
  <c r="J45" i="1"/>
  <c r="P44" i="1"/>
  <c r="O44" i="1"/>
  <c r="N44" i="1"/>
  <c r="M44" i="1"/>
  <c r="J44" i="1"/>
  <c r="O43" i="1"/>
  <c r="N43" i="1"/>
  <c r="M43" i="1"/>
  <c r="J43" i="1"/>
  <c r="O42" i="1"/>
  <c r="N42" i="1"/>
  <c r="M42" i="1"/>
  <c r="J42" i="1"/>
  <c r="O41" i="1"/>
  <c r="N41" i="1"/>
  <c r="M41" i="1"/>
  <c r="P41" i="1" s="1"/>
  <c r="J41" i="1"/>
  <c r="O40" i="1"/>
  <c r="K40" i="1"/>
  <c r="N40" i="1" s="1"/>
  <c r="J40" i="1"/>
  <c r="O39" i="1"/>
  <c r="N39" i="1"/>
  <c r="M39" i="1"/>
  <c r="J39" i="1"/>
  <c r="O38" i="1"/>
  <c r="N38" i="1"/>
  <c r="M38" i="1"/>
  <c r="P38" i="1" s="1"/>
  <c r="J38" i="1"/>
  <c r="O35" i="1"/>
  <c r="N35" i="1"/>
  <c r="M35" i="1"/>
  <c r="J35" i="1"/>
  <c r="O34" i="1"/>
  <c r="N34" i="1"/>
  <c r="M34" i="1"/>
  <c r="J34" i="1"/>
  <c r="O33" i="1"/>
  <c r="N33" i="1"/>
  <c r="M33" i="1"/>
  <c r="J33" i="1"/>
  <c r="O32" i="1"/>
  <c r="N32" i="1"/>
  <c r="M32" i="1"/>
  <c r="J32" i="1"/>
  <c r="O31" i="1"/>
  <c r="N31" i="1"/>
  <c r="M31" i="1"/>
  <c r="J31" i="1"/>
  <c r="O30" i="1"/>
  <c r="N30" i="1"/>
  <c r="M30" i="1"/>
  <c r="J30" i="1"/>
  <c r="O29" i="1"/>
  <c r="J29" i="1"/>
  <c r="O28" i="1"/>
  <c r="N28" i="1"/>
  <c r="M28" i="1"/>
  <c r="J28" i="1"/>
  <c r="P341" i="1" l="1"/>
  <c r="N344" i="1"/>
  <c r="P257" i="1"/>
  <c r="P284" i="1"/>
  <c r="P329" i="1"/>
  <c r="P94" i="1"/>
  <c r="P142" i="1"/>
  <c r="P204" i="1"/>
  <c r="P219" i="1"/>
  <c r="P236" i="1"/>
  <c r="P229" i="1"/>
  <c r="P28" i="1"/>
  <c r="P95" i="1"/>
  <c r="P180" i="1"/>
  <c r="P205" i="1"/>
  <c r="N241" i="1"/>
  <c r="P65" i="1"/>
  <c r="H261" i="1"/>
  <c r="J261" i="1" s="1"/>
  <c r="P255" i="1"/>
  <c r="P92" i="1"/>
  <c r="P337" i="1"/>
  <c r="P290" i="1"/>
  <c r="P30" i="1"/>
  <c r="P83" i="1"/>
  <c r="P114" i="1"/>
  <c r="N199" i="1"/>
  <c r="P231" i="1"/>
  <c r="P252" i="1"/>
  <c r="P266" i="1"/>
  <c r="P328" i="1"/>
  <c r="P134" i="1"/>
  <c r="P75" i="1"/>
  <c r="P88" i="1"/>
  <c r="P98" i="1"/>
  <c r="N138" i="1"/>
  <c r="P169" i="1"/>
  <c r="P179" i="1"/>
  <c r="P173" i="1"/>
  <c r="P345" i="1"/>
  <c r="P160" i="1"/>
  <c r="P42" i="1"/>
  <c r="P145" i="1"/>
  <c r="P164" i="1"/>
  <c r="P233" i="1"/>
  <c r="P277" i="1"/>
  <c r="N91" i="1"/>
  <c r="P224" i="1"/>
  <c r="P295" i="1"/>
  <c r="P315" i="1"/>
  <c r="P340" i="1"/>
  <c r="P33" i="1"/>
  <c r="P117" i="1"/>
  <c r="P161" i="1"/>
  <c r="P230" i="1"/>
  <c r="K261" i="1"/>
  <c r="M261" i="1" s="1"/>
  <c r="P265" i="1"/>
  <c r="P299" i="1"/>
  <c r="P331" i="1"/>
  <c r="P360" i="1"/>
  <c r="P86" i="1"/>
  <c r="P127" i="1"/>
  <c r="P136" i="1"/>
  <c r="P278" i="1"/>
  <c r="P150" i="1"/>
  <c r="P296" i="1"/>
  <c r="P357" i="1"/>
  <c r="P209" i="1"/>
  <c r="P216" i="1"/>
  <c r="P31" i="1"/>
  <c r="P64" i="1"/>
  <c r="P116" i="1"/>
  <c r="P349" i="1"/>
  <c r="P221" i="1"/>
  <c r="P137" i="1"/>
  <c r="P125" i="1"/>
  <c r="M199" i="1"/>
  <c r="P199" i="1" s="1"/>
  <c r="P289" i="1"/>
  <c r="P348" i="1"/>
  <c r="P192" i="1"/>
  <c r="P246" i="1"/>
  <c r="P335" i="1"/>
  <c r="N48" i="1"/>
  <c r="P163" i="1"/>
  <c r="P39" i="1"/>
  <c r="P76" i="1"/>
  <c r="P85" i="1"/>
  <c r="P189" i="1"/>
  <c r="P326" i="1"/>
  <c r="P120" i="1"/>
  <c r="P183" i="1"/>
  <c r="P275" i="1"/>
  <c r="P359" i="1"/>
  <c r="P34" i="1"/>
  <c r="P73" i="1"/>
  <c r="P113" i="1"/>
  <c r="P226" i="1"/>
  <c r="P272" i="1"/>
  <c r="P263" i="1"/>
  <c r="P319" i="1"/>
  <c r="P356" i="1"/>
  <c r="P62" i="1"/>
  <c r="P106" i="1"/>
  <c r="P214" i="1"/>
  <c r="P223" i="1"/>
  <c r="P59" i="1"/>
  <c r="P140" i="1"/>
  <c r="P254" i="1"/>
  <c r="P307" i="1"/>
  <c r="P316" i="1"/>
  <c r="P93" i="1"/>
  <c r="P211" i="1"/>
  <c r="P258" i="1"/>
  <c r="P294" i="1"/>
  <c r="P54" i="1"/>
  <c r="P202" i="1"/>
  <c r="P304" i="1"/>
  <c r="P351" i="1"/>
  <c r="P251" i="1"/>
  <c r="P338" i="1"/>
  <c r="P51" i="1"/>
  <c r="P70" i="1"/>
  <c r="P129" i="1"/>
  <c r="H303" i="1"/>
  <c r="J283" i="1"/>
  <c r="P330" i="1"/>
  <c r="K177" i="1"/>
  <c r="P206" i="1"/>
  <c r="P267" i="1"/>
  <c r="P43" i="1"/>
  <c r="M48" i="1"/>
  <c r="P48" i="1" s="1"/>
  <c r="P63" i="1"/>
  <c r="M91" i="1"/>
  <c r="P91" i="1" s="1"/>
  <c r="P126" i="1"/>
  <c r="L177" i="1"/>
  <c r="O177" i="1" s="1"/>
  <c r="P327" i="1"/>
  <c r="M138" i="1"/>
  <c r="P138" i="1" s="1"/>
  <c r="M157" i="1"/>
  <c r="P157" i="1" s="1"/>
  <c r="P203" i="1"/>
  <c r="P264" i="1"/>
  <c r="P308" i="1"/>
  <c r="J324" i="1"/>
  <c r="H354" i="1"/>
  <c r="J354" i="1" s="1"/>
  <c r="M40" i="1"/>
  <c r="P40" i="1" s="1"/>
  <c r="P184" i="1"/>
  <c r="P193" i="1"/>
  <c r="P35" i="1"/>
  <c r="N123" i="1"/>
  <c r="M123" i="1"/>
  <c r="P123" i="1" s="1"/>
  <c r="P305" i="1"/>
  <c r="P317" i="1"/>
  <c r="K354" i="1"/>
  <c r="P104" i="1"/>
  <c r="P118" i="1"/>
  <c r="P181" i="1"/>
  <c r="P32" i="1"/>
  <c r="P170" i="1"/>
  <c r="P244" i="1"/>
  <c r="P256" i="1"/>
  <c r="P346" i="1"/>
  <c r="P101" i="1"/>
  <c r="P115" i="1"/>
  <c r="P158" i="1"/>
  <c r="P178" i="1"/>
  <c r="P300" i="1"/>
  <c r="P361" i="1"/>
  <c r="M58" i="1"/>
  <c r="P58" i="1" s="1"/>
  <c r="P148" i="1"/>
  <c r="P234" i="1"/>
  <c r="M241" i="1"/>
  <c r="P241" i="1" s="1"/>
  <c r="P253" i="1"/>
  <c r="N29" i="1"/>
  <c r="M29" i="1"/>
  <c r="P29" i="1" s="1"/>
  <c r="P96" i="1"/>
  <c r="P297" i="1"/>
  <c r="M324" i="1"/>
  <c r="P324" i="1" s="1"/>
  <c r="M283" i="1"/>
  <c r="N324" i="1"/>
  <c r="N283" i="1"/>
  <c r="P283" i="1" l="1"/>
  <c r="N261" i="1"/>
  <c r="P261" i="1"/>
  <c r="N354" i="1"/>
  <c r="M354" i="1"/>
  <c r="P354" i="1" s="1"/>
  <c r="N177" i="1"/>
  <c r="M177" i="1"/>
  <c r="J303" i="1"/>
  <c r="P303" i="1" s="1"/>
  <c r="N303" i="1"/>
  <c r="H312" i="1"/>
  <c r="J312" i="1" s="1"/>
  <c r="M187" i="1" l="1"/>
  <c r="P187" i="1" s="1"/>
  <c r="P177" i="1"/>
  <c r="O487" i="1" l="1"/>
  <c r="N487" i="1"/>
  <c r="M487" i="1"/>
  <c r="J487" i="1"/>
  <c r="O486" i="1"/>
  <c r="N486" i="1"/>
  <c r="M486" i="1"/>
  <c r="J486" i="1"/>
  <c r="P486" i="1" s="1"/>
  <c r="O485" i="1"/>
  <c r="N485" i="1"/>
  <c r="M485" i="1"/>
  <c r="J485" i="1"/>
  <c r="O484" i="1"/>
  <c r="N484" i="1"/>
  <c r="M484" i="1"/>
  <c r="J484" i="1"/>
  <c r="O483" i="1"/>
  <c r="N483" i="1"/>
  <c r="M483" i="1"/>
  <c r="J483" i="1"/>
  <c r="O482" i="1"/>
  <c r="N482" i="1"/>
  <c r="M482" i="1"/>
  <c r="J482" i="1"/>
  <c r="P482" i="1" s="1"/>
  <c r="O481" i="1"/>
  <c r="N481" i="1"/>
  <c r="M481" i="1"/>
  <c r="J481" i="1"/>
  <c r="O480" i="1"/>
  <c r="N480" i="1"/>
  <c r="M480" i="1"/>
  <c r="J480" i="1"/>
  <c r="O479" i="1"/>
  <c r="N479" i="1"/>
  <c r="M479" i="1"/>
  <c r="J479" i="1"/>
  <c r="O477" i="1"/>
  <c r="N477" i="1"/>
  <c r="M477" i="1"/>
  <c r="J477" i="1"/>
  <c r="P477" i="1" s="1"/>
  <c r="O476" i="1"/>
  <c r="N476" i="1"/>
  <c r="M476" i="1"/>
  <c r="J476" i="1"/>
  <c r="O475" i="1"/>
  <c r="N475" i="1"/>
  <c r="M475" i="1"/>
  <c r="J475" i="1"/>
  <c r="O474" i="1"/>
  <c r="N474" i="1"/>
  <c r="M474" i="1"/>
  <c r="J474" i="1"/>
  <c r="O473" i="1"/>
  <c r="N473" i="1"/>
  <c r="M473" i="1"/>
  <c r="J473" i="1"/>
  <c r="P473" i="1" s="1"/>
  <c r="O472" i="1"/>
  <c r="N472" i="1"/>
  <c r="M472" i="1"/>
  <c r="J472" i="1"/>
  <c r="O471" i="1"/>
  <c r="N471" i="1"/>
  <c r="M471" i="1"/>
  <c r="J471" i="1"/>
  <c r="O470" i="1"/>
  <c r="N470" i="1"/>
  <c r="M470" i="1"/>
  <c r="J470" i="1"/>
  <c r="O469" i="1"/>
  <c r="N469" i="1"/>
  <c r="M469" i="1"/>
  <c r="J469" i="1"/>
  <c r="O467" i="1"/>
  <c r="N467" i="1"/>
  <c r="M467" i="1"/>
  <c r="J467" i="1"/>
  <c r="O466" i="1"/>
  <c r="N466" i="1"/>
  <c r="M466" i="1"/>
  <c r="J466" i="1"/>
  <c r="O465" i="1"/>
  <c r="N465" i="1"/>
  <c r="M465" i="1"/>
  <c r="J465" i="1"/>
  <c r="O464" i="1"/>
  <c r="N464" i="1"/>
  <c r="M464" i="1"/>
  <c r="J464" i="1"/>
  <c r="O463" i="1"/>
  <c r="N463" i="1"/>
  <c r="M463" i="1"/>
  <c r="J463" i="1"/>
  <c r="O462" i="1"/>
  <c r="N462" i="1"/>
  <c r="M462" i="1"/>
  <c r="J462" i="1"/>
  <c r="O461" i="1"/>
  <c r="N461" i="1"/>
  <c r="M461" i="1"/>
  <c r="J461" i="1"/>
  <c r="O460" i="1"/>
  <c r="N460" i="1"/>
  <c r="M460" i="1"/>
  <c r="J460" i="1"/>
  <c r="P460" i="1" s="1"/>
  <c r="O459" i="1"/>
  <c r="N459" i="1"/>
  <c r="M459" i="1"/>
  <c r="J459" i="1"/>
  <c r="O457" i="1"/>
  <c r="N457" i="1"/>
  <c r="M457" i="1"/>
  <c r="J457" i="1"/>
  <c r="O456" i="1"/>
  <c r="N456" i="1"/>
  <c r="M456" i="1"/>
  <c r="J456" i="1"/>
  <c r="O455" i="1"/>
  <c r="N455" i="1"/>
  <c r="M455" i="1"/>
  <c r="J455" i="1"/>
  <c r="P455" i="1" s="1"/>
  <c r="O454" i="1"/>
  <c r="N454" i="1"/>
  <c r="M454" i="1"/>
  <c r="J454" i="1"/>
  <c r="O453" i="1"/>
  <c r="N453" i="1"/>
  <c r="M453" i="1"/>
  <c r="J453" i="1"/>
  <c r="O452" i="1"/>
  <c r="N452" i="1"/>
  <c r="M452" i="1"/>
  <c r="J452" i="1"/>
  <c r="O451" i="1"/>
  <c r="N451" i="1"/>
  <c r="M451" i="1"/>
  <c r="J451" i="1"/>
  <c r="P451" i="1" s="1"/>
  <c r="O450" i="1"/>
  <c r="N450" i="1"/>
  <c r="M450" i="1"/>
  <c r="J450" i="1"/>
  <c r="O449" i="1"/>
  <c r="N449" i="1"/>
  <c r="M449" i="1"/>
  <c r="J449" i="1"/>
  <c r="O445" i="1"/>
  <c r="N445" i="1"/>
  <c r="M445" i="1"/>
  <c r="J445" i="1"/>
  <c r="O444" i="1"/>
  <c r="N444" i="1"/>
  <c r="M444" i="1"/>
  <c r="J444" i="1"/>
  <c r="P444" i="1" s="1"/>
  <c r="O443" i="1"/>
  <c r="N443" i="1"/>
  <c r="M443" i="1"/>
  <c r="J443" i="1"/>
  <c r="O442" i="1"/>
  <c r="N442" i="1"/>
  <c r="M442" i="1"/>
  <c r="J442" i="1"/>
  <c r="O441" i="1"/>
  <c r="N441" i="1"/>
  <c r="M441" i="1"/>
  <c r="J441" i="1"/>
  <c r="O440" i="1"/>
  <c r="N440" i="1"/>
  <c r="M440" i="1"/>
  <c r="J440" i="1"/>
  <c r="P440" i="1" s="1"/>
  <c r="O439" i="1"/>
  <c r="N439" i="1"/>
  <c r="M439" i="1"/>
  <c r="J439" i="1"/>
  <c r="O438" i="1"/>
  <c r="N438" i="1"/>
  <c r="M438" i="1"/>
  <c r="J438" i="1"/>
  <c r="O437" i="1"/>
  <c r="N437" i="1"/>
  <c r="M437" i="1"/>
  <c r="J437" i="1"/>
  <c r="O435" i="1"/>
  <c r="N435" i="1"/>
  <c r="M435" i="1"/>
  <c r="J435" i="1"/>
  <c r="P435" i="1" s="1"/>
  <c r="O434" i="1"/>
  <c r="N434" i="1"/>
  <c r="M434" i="1"/>
  <c r="J434" i="1"/>
  <c r="O433" i="1"/>
  <c r="N433" i="1"/>
  <c r="M433" i="1"/>
  <c r="J433" i="1"/>
  <c r="O432" i="1"/>
  <c r="N432" i="1"/>
  <c r="M432" i="1"/>
  <c r="J432" i="1"/>
  <c r="O431" i="1"/>
  <c r="N431" i="1"/>
  <c r="M431" i="1"/>
  <c r="J431" i="1"/>
  <c r="P431" i="1" s="1"/>
  <c r="O430" i="1"/>
  <c r="N430" i="1"/>
  <c r="M430" i="1"/>
  <c r="J430" i="1"/>
  <c r="O429" i="1"/>
  <c r="N429" i="1"/>
  <c r="M429" i="1"/>
  <c r="J429" i="1"/>
  <c r="O428" i="1"/>
  <c r="N428" i="1"/>
  <c r="M428" i="1"/>
  <c r="J428" i="1"/>
  <c r="O427" i="1"/>
  <c r="N427" i="1"/>
  <c r="M427" i="1"/>
  <c r="J427" i="1"/>
  <c r="P427" i="1" s="1"/>
  <c r="O425" i="1"/>
  <c r="N425" i="1"/>
  <c r="M425" i="1"/>
  <c r="J425" i="1"/>
  <c r="O424" i="1"/>
  <c r="N424" i="1"/>
  <c r="M424" i="1"/>
  <c r="J424" i="1"/>
  <c r="O423" i="1"/>
  <c r="N423" i="1"/>
  <c r="M423" i="1"/>
  <c r="J423" i="1"/>
  <c r="O422" i="1"/>
  <c r="N422" i="1"/>
  <c r="M422" i="1"/>
  <c r="J422" i="1"/>
  <c r="O421" i="1"/>
  <c r="N421" i="1"/>
  <c r="M421" i="1"/>
  <c r="J421" i="1"/>
  <c r="O420" i="1"/>
  <c r="N420" i="1"/>
  <c r="M420" i="1"/>
  <c r="J420" i="1"/>
  <c r="O419" i="1"/>
  <c r="N419" i="1"/>
  <c r="M419" i="1"/>
  <c r="J419" i="1"/>
  <c r="O418" i="1"/>
  <c r="N418" i="1"/>
  <c r="M418" i="1"/>
  <c r="J418" i="1"/>
  <c r="P418" i="1" s="1"/>
  <c r="O417" i="1"/>
  <c r="N417" i="1"/>
  <c r="M417" i="1"/>
  <c r="J417" i="1"/>
  <c r="O415" i="1"/>
  <c r="N415" i="1"/>
  <c r="M415" i="1"/>
  <c r="J415" i="1"/>
  <c r="O414" i="1"/>
  <c r="N414" i="1"/>
  <c r="M414" i="1"/>
  <c r="J414" i="1"/>
  <c r="O413" i="1"/>
  <c r="N413" i="1"/>
  <c r="M413" i="1"/>
  <c r="J413" i="1"/>
  <c r="P413" i="1" s="1"/>
  <c r="O412" i="1"/>
  <c r="N412" i="1"/>
  <c r="M412" i="1"/>
  <c r="J412" i="1"/>
  <c r="O411" i="1"/>
  <c r="N411" i="1"/>
  <c r="M411" i="1"/>
  <c r="J411" i="1"/>
  <c r="O410" i="1"/>
  <c r="N410" i="1"/>
  <c r="M410" i="1"/>
  <c r="J410" i="1"/>
  <c r="O409" i="1"/>
  <c r="N409" i="1"/>
  <c r="M409" i="1"/>
  <c r="J409" i="1"/>
  <c r="P409" i="1" s="1"/>
  <c r="O408" i="1"/>
  <c r="N408" i="1"/>
  <c r="M408" i="1"/>
  <c r="J408" i="1"/>
  <c r="O407" i="1"/>
  <c r="N407" i="1"/>
  <c r="M407" i="1"/>
  <c r="J407" i="1"/>
  <c r="O403" i="1"/>
  <c r="N403" i="1"/>
  <c r="M403" i="1"/>
  <c r="J403" i="1"/>
  <c r="O402" i="1"/>
  <c r="N402" i="1"/>
  <c r="M402" i="1"/>
  <c r="J402" i="1"/>
  <c r="P402" i="1" s="1"/>
  <c r="O401" i="1"/>
  <c r="N401" i="1"/>
  <c r="M401" i="1"/>
  <c r="J401" i="1"/>
  <c r="O400" i="1"/>
  <c r="N400" i="1"/>
  <c r="M400" i="1"/>
  <c r="J400" i="1"/>
  <c r="O399" i="1"/>
  <c r="N399" i="1"/>
  <c r="M399" i="1"/>
  <c r="J399" i="1"/>
  <c r="O398" i="1"/>
  <c r="N398" i="1"/>
  <c r="M398" i="1"/>
  <c r="J398" i="1"/>
  <c r="P398" i="1" s="1"/>
  <c r="O397" i="1"/>
  <c r="N397" i="1"/>
  <c r="M397" i="1"/>
  <c r="J397" i="1"/>
  <c r="O396" i="1"/>
  <c r="N396" i="1"/>
  <c r="M396" i="1"/>
  <c r="J396" i="1"/>
  <c r="O393" i="1"/>
  <c r="N393" i="1"/>
  <c r="M393" i="1"/>
  <c r="J393" i="1"/>
  <c r="O392" i="1"/>
  <c r="N392" i="1"/>
  <c r="M392" i="1"/>
  <c r="J392" i="1"/>
  <c r="O391" i="1"/>
  <c r="N391" i="1"/>
  <c r="M391" i="1"/>
  <c r="J391" i="1"/>
  <c r="P391" i="1" s="1"/>
  <c r="O390" i="1"/>
  <c r="N390" i="1"/>
  <c r="M390" i="1"/>
  <c r="J390" i="1"/>
  <c r="O389" i="1"/>
  <c r="N389" i="1"/>
  <c r="M389" i="1"/>
  <c r="J389" i="1"/>
  <c r="P389" i="1" s="1"/>
  <c r="O388" i="1"/>
  <c r="N388" i="1"/>
  <c r="M388" i="1"/>
  <c r="J388" i="1"/>
  <c r="O387" i="1"/>
  <c r="N387" i="1"/>
  <c r="M387" i="1"/>
  <c r="J387" i="1"/>
  <c r="P387" i="1" s="1"/>
  <c r="O386" i="1"/>
  <c r="N386" i="1"/>
  <c r="M386" i="1"/>
  <c r="J386" i="1"/>
  <c r="O383" i="1"/>
  <c r="N383" i="1"/>
  <c r="M383" i="1"/>
  <c r="J383" i="1"/>
  <c r="O382" i="1"/>
  <c r="N382" i="1"/>
  <c r="M382" i="1"/>
  <c r="J382" i="1"/>
  <c r="O381" i="1"/>
  <c r="N381" i="1"/>
  <c r="M381" i="1"/>
  <c r="J381" i="1"/>
  <c r="O380" i="1"/>
  <c r="N380" i="1"/>
  <c r="M380" i="1"/>
  <c r="J380" i="1"/>
  <c r="O379" i="1"/>
  <c r="N379" i="1"/>
  <c r="M379" i="1"/>
  <c r="J379" i="1"/>
  <c r="O378" i="1"/>
  <c r="N378" i="1"/>
  <c r="M378" i="1"/>
  <c r="J378" i="1"/>
  <c r="P378" i="1" s="1"/>
  <c r="O377" i="1"/>
  <c r="N377" i="1"/>
  <c r="M377" i="1"/>
  <c r="J377" i="1"/>
  <c r="O376" i="1"/>
  <c r="N376" i="1"/>
  <c r="M376" i="1"/>
  <c r="J376" i="1"/>
  <c r="O373" i="1"/>
  <c r="N373" i="1"/>
  <c r="M373" i="1"/>
  <c r="J373" i="1"/>
  <c r="O372" i="1"/>
  <c r="N372" i="1"/>
  <c r="M372" i="1"/>
  <c r="J372" i="1"/>
  <c r="O371" i="1"/>
  <c r="N371" i="1"/>
  <c r="M371" i="1"/>
  <c r="J371" i="1"/>
  <c r="O370" i="1"/>
  <c r="N370" i="1"/>
  <c r="M370" i="1"/>
  <c r="J370" i="1"/>
  <c r="O369" i="1"/>
  <c r="N369" i="1"/>
  <c r="M369" i="1"/>
  <c r="J369" i="1"/>
  <c r="O368" i="1"/>
  <c r="N368" i="1"/>
  <c r="M368" i="1"/>
  <c r="J368" i="1"/>
  <c r="O367" i="1"/>
  <c r="N367" i="1"/>
  <c r="M367" i="1"/>
  <c r="J367" i="1"/>
  <c r="O366" i="1"/>
  <c r="N366" i="1"/>
  <c r="M366" i="1"/>
  <c r="J366" i="1"/>
  <c r="P376" i="1" l="1"/>
  <c r="P380" i="1"/>
  <c r="P396" i="1"/>
  <c r="P400" i="1"/>
  <c r="P407" i="1"/>
  <c r="P415" i="1"/>
  <c r="P420" i="1"/>
  <c r="P424" i="1"/>
  <c r="P429" i="1"/>
  <c r="P433" i="1"/>
  <c r="P438" i="1"/>
  <c r="P442" i="1"/>
  <c r="P449" i="1"/>
  <c r="P453" i="1"/>
  <c r="P457" i="1"/>
  <c r="P462" i="1"/>
  <c r="P471" i="1"/>
  <c r="P475" i="1"/>
  <c r="P480" i="1"/>
  <c r="P484" i="1"/>
  <c r="P464" i="1"/>
  <c r="P466" i="1"/>
  <c r="P367" i="1"/>
  <c r="P369" i="1"/>
  <c r="P371" i="1"/>
  <c r="P373" i="1"/>
  <c r="P382" i="1"/>
  <c r="P393" i="1"/>
  <c r="P411" i="1"/>
  <c r="P422" i="1"/>
  <c r="P469" i="1"/>
  <c r="P366" i="1"/>
  <c r="P368" i="1"/>
  <c r="P370" i="1"/>
  <c r="P372" i="1"/>
  <c r="P377" i="1"/>
  <c r="P379" i="1"/>
  <c r="P381" i="1"/>
  <c r="P383" i="1"/>
  <c r="P386" i="1"/>
  <c r="P388" i="1"/>
  <c r="P390" i="1"/>
  <c r="P392" i="1"/>
  <c r="P397" i="1"/>
  <c r="P399" i="1"/>
  <c r="P401" i="1"/>
  <c r="P403" i="1"/>
  <c r="P408" i="1"/>
  <c r="P410" i="1"/>
  <c r="P412" i="1"/>
  <c r="P414" i="1"/>
  <c r="P417" i="1"/>
  <c r="P419" i="1"/>
  <c r="P421" i="1"/>
  <c r="P423" i="1"/>
  <c r="P425" i="1"/>
  <c r="P428" i="1"/>
  <c r="P430" i="1"/>
  <c r="P432" i="1"/>
  <c r="P434" i="1"/>
  <c r="P437" i="1"/>
  <c r="P439" i="1"/>
  <c r="P441" i="1"/>
  <c r="P443" i="1"/>
  <c r="P445" i="1"/>
  <c r="P450" i="1"/>
  <c r="P452" i="1"/>
  <c r="P454" i="1"/>
  <c r="P456" i="1"/>
  <c r="P459" i="1"/>
  <c r="P461" i="1"/>
  <c r="P463" i="1"/>
  <c r="P465" i="1"/>
  <c r="P467" i="1"/>
  <c r="P470" i="1"/>
  <c r="P472" i="1"/>
  <c r="P474" i="1"/>
  <c r="P476" i="1"/>
  <c r="P479" i="1"/>
  <c r="P481" i="1"/>
  <c r="P483" i="1"/>
  <c r="P485" i="1"/>
  <c r="P487" i="1"/>
</calcChain>
</file>

<file path=xl/sharedStrings.xml><?xml version="1.0" encoding="utf-8"?>
<sst xmlns="http://schemas.openxmlformats.org/spreadsheetml/2006/main" count="300" uniqueCount="139">
  <si>
    <t>2.</t>
  </si>
  <si>
    <t>3.</t>
  </si>
  <si>
    <t>4.</t>
  </si>
  <si>
    <t>Відхилення</t>
  </si>
  <si>
    <t>загальний фонд</t>
  </si>
  <si>
    <t>спеціальний фонд</t>
  </si>
  <si>
    <t>разом</t>
  </si>
  <si>
    <t>відхилення</t>
  </si>
  <si>
    <t>№ з/п</t>
  </si>
  <si>
    <t>Показники</t>
  </si>
  <si>
    <t>Джерело інформації</t>
  </si>
  <si>
    <t>затрат</t>
  </si>
  <si>
    <t>продукту</t>
  </si>
  <si>
    <t>ефективності</t>
  </si>
  <si>
    <t>якості</t>
  </si>
  <si>
    <t>Головний бухгалтер</t>
  </si>
  <si>
    <t>Мета бюджетної програми</t>
  </si>
  <si>
    <t>Одиниця виміру</t>
  </si>
  <si>
    <t>Пояснення щодо причин розбіжностей між фактичними та затвердженими результативними показниками</t>
  </si>
  <si>
    <t>Аналіз стану виконання результативних показників:</t>
  </si>
  <si>
    <t>Завдання 4.</t>
  </si>
  <si>
    <t>Завдання 5.</t>
  </si>
  <si>
    <t>Завдання 6.</t>
  </si>
  <si>
    <t>од.</t>
  </si>
  <si>
    <t>грн.</t>
  </si>
  <si>
    <t>ІНФОРМАЦІЯ</t>
  </si>
  <si>
    <t xml:space="preserve">про виконання результативних показників, що характеризують виконання бюджетної програми </t>
  </si>
  <si>
    <t>по Департаменту освіти Вінницької міської ради</t>
  </si>
  <si>
    <t>Код програмної класифікації видатків та кредитування бюджету</t>
  </si>
  <si>
    <t>Назва бюджетної програми</t>
  </si>
  <si>
    <t>1.</t>
  </si>
  <si>
    <t>Результативні показники бюджетної програми та аналіз їх виконання за напрямами використання</t>
  </si>
  <si>
    <t>Затверджено у паспорті бюджетної програми за звітний період</t>
  </si>
  <si>
    <t>Виконано за звітний період</t>
  </si>
  <si>
    <t>Заступник директора департаменту освіти ВМР</t>
  </si>
  <si>
    <t>Наталія МАЗУР</t>
  </si>
  <si>
    <t>Лілія БАБІЧ</t>
  </si>
  <si>
    <t>за 2021 рік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</si>
  <si>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</si>
  <si>
    <t xml:space="preserve">Розрахунковий показник  </t>
  </si>
  <si>
    <t>%</t>
  </si>
  <si>
    <t xml:space="preserve">Розрахунковий показник        </t>
  </si>
  <si>
    <t>од</t>
  </si>
  <si>
    <t>0611142</t>
  </si>
  <si>
    <t>Інші програми та заходи у сфері освіти</t>
  </si>
  <si>
    <t>Забезпечення реалізації інших програм та заходів у сфері освіти</t>
  </si>
  <si>
    <t>Завдання 1. Забезпечення надання фінансової підтримки приватних закладів освіти міста</t>
  </si>
  <si>
    <t>Кількість приватних навчальних закладів, що отримують  фінансову підтримку</t>
  </si>
  <si>
    <t xml:space="preserve"> Рішення Вінницької міської ради від 24.12.2020 № 52 "Про бюджет Вінницької міської територіальної громади на 2021 рік"</t>
  </si>
  <si>
    <t>Обсяг видатків</t>
  </si>
  <si>
    <t xml:space="preserve"> </t>
  </si>
  <si>
    <t>Кількість класів (груп) у закладах, що отримують  фінансову підтримку</t>
  </si>
  <si>
    <t>Рішення  виконавчого комітету міської ради від 09.09.2021р. №2120, Рішення  виконавчого комітету міської ради від 10.09.2020р. №1815 зі змінами, Довідка департаменту освіти,   Рішення Вінницької міської ради від 24.12.2020 № 52 "Про бюджет Вінницької міської територіальної громади на 2021 рік"</t>
  </si>
  <si>
    <t>Середня кількість вихованців в навчальних закладах, що отримують  фінансову підтримку</t>
  </si>
  <si>
    <t>Кількість випускників у закладах, що отримують  фінансову підтримку</t>
  </si>
  <si>
    <t>Звіт про видані бланки свідоцтв про базову загальну середню освіту за спеціальною програмою у комунальних закладах ЗЗСО ВМТГ у 2020-2021 навчальному році від 04.11.2021 №15-00-005-73701</t>
  </si>
  <si>
    <r>
      <rPr>
        <b/>
        <i/>
        <sz val="14"/>
        <rFont val="Arial"/>
        <family val="2"/>
        <charset val="204"/>
      </rP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>Середня кількість вихованців в навчальних закладах, що отримують  фінансову підтримку у порівняні з запланованими показниками збільшилася на 7 учнів.</t>
    </r>
  </si>
  <si>
    <t>Середні витрати на 1 учня у закладах, що отримують фінансову підтримку</t>
  </si>
  <si>
    <r>
      <rPr>
        <b/>
        <i/>
        <sz val="14"/>
        <rFont val="Arial"/>
        <family val="2"/>
        <charset val="204"/>
      </rP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>Середні витрати на 1 учня у закладах, що отримують фінансову підтримку у порівняні з запланованими показниками зменшилися на 19 грн. у зв'язку із збільшенням кількості вихованців на 7 учнів.</t>
    </r>
  </si>
  <si>
    <t>Кількість учнів, що отримали документи з відзнакою</t>
  </si>
  <si>
    <r>
      <rPr>
        <b/>
        <i/>
        <sz val="14"/>
        <rFont val="Arial"/>
        <family val="2"/>
        <charset val="204"/>
      </rPr>
      <t>Аналіз стану виконання результативних показників: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  Середні витрати на 1 учня у закладах, що отримують фінансову підтримку у порівняні з запланованими показниками зменшилися на 19 грн. у зв'язку із збільшенням кількості вихованців на 7 учнів. Інші фактичні результативні показники повністю відповідають запланованим результативним показникам.  </t>
    </r>
  </si>
  <si>
    <t>Завдання 2. Забезпечення фінансової допомога Вінницькій міській благодійній організації "Благодійний заклад - Центр естетичного виховання дітей"</t>
  </si>
  <si>
    <t>Кількість установ, яким надається фінансова допомога</t>
  </si>
  <si>
    <t xml:space="preserve">  Рішення Вінницької міської ради від 24.12.2020 № 52 "Про бюджет Вінницької міської територіальної громади на 2021 рік"</t>
  </si>
  <si>
    <t>Кількість вихованців</t>
  </si>
  <si>
    <t>Довідка закладу</t>
  </si>
  <si>
    <r>
      <rPr>
        <b/>
        <i/>
        <sz val="14"/>
        <rFont val="Arial"/>
        <family val="2"/>
        <charset val="204"/>
      </rP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>Середня кількість вихованців в навчальних закладах, що отримують  фінансову допомогу у порівняні з запланованими показниками зменшилася на 5 учнів.</t>
    </r>
  </si>
  <si>
    <t>Середні витрати на одну дитину за рахунок фінансової допомоги з бюджету</t>
  </si>
  <si>
    <r>
      <rPr>
        <b/>
        <i/>
        <sz val="14"/>
        <rFont val="Arial"/>
        <family val="2"/>
        <charset val="204"/>
      </rP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>Середні витрати на 1 учня у закладах, що отримують фінансову допомогу у порівняні з запланованими показниками збільшилися на 100 грн. у зв'язку із зменшенням кількості вихованців на 5 учнів.</t>
    </r>
  </si>
  <si>
    <t>Відсоток збільшення/зменшення обсягу видатків  порівняно з попереднім роком</t>
  </si>
  <si>
    <r>
      <t xml:space="preserve">Аналіз стану виконання результативних показників: </t>
    </r>
    <r>
      <rPr>
        <sz val="14"/>
        <rFont val="Arial"/>
        <family val="2"/>
        <charset val="204"/>
      </rPr>
      <t>Середні витрати на 1 учня у закладах, що отримують фінансову допомогу у порівняні з запланованими показниками збільшилися на 100 грн. у зв'язку із зменшенням кількості вихованців на 5 учнів.</t>
    </r>
  </si>
  <si>
    <t xml:space="preserve">Завдання 3. Забезпечення виконання інших заходів Програми ( видатки на стипендії, подарунки випусникам і першокласниками, проведення заходів з нагоди свят) </t>
  </si>
  <si>
    <t>Обсяг видатків на виплату стипендій міської ради кращим студентам вищих навчальних закладів III-IV рівнів акредитації</t>
  </si>
  <si>
    <t xml:space="preserve"> Рішення Вінницької міської ради від 24.12.2020 № 52 "Про бюджет Вінницької міської територіальної громади на 2021 рік" зі змінами , розрахунок потреби  </t>
  </si>
  <si>
    <t>Обсяг видатків на виплату стипендій міської ради кращим студентам вищих навчальних закладів I-II рівнів акредитації</t>
  </si>
  <si>
    <t>Обсяг видатків на виплату стипендій міської ради кращим учням (вихованцям) закладів освіти міста</t>
  </si>
  <si>
    <t xml:space="preserve">Обсяг видатків на придбання подарунків випускникам з нагоди закінчення школи </t>
  </si>
  <si>
    <t>Обсяг видатків на придбання подарунків першокласникам з нагоди Дня знань</t>
  </si>
  <si>
    <t>Обсяг видатків на організацію та проведення заходів на виконання Програми</t>
  </si>
  <si>
    <t>Обсяг видатків на придбання новорічних подарунків дітям з нагоди святкування у м. Вінниці Дня Святого Миколая ,  Нового 2022 року та Різдва Христового</t>
  </si>
  <si>
    <r>
      <rPr>
        <b/>
        <i/>
        <sz val="14"/>
        <rFont val="Arial"/>
        <family val="2"/>
        <charset val="204"/>
      </rP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 xml:space="preserve">Відхилення між фактичними та затвердженими результативними показниками становить 1,85 грн.  за рахунок повернення коштів по загальному  фонду; </t>
    </r>
  </si>
  <si>
    <t>Кількість кращих студентів вищих навчальних закладів та учнів (вихованців) закладів освіти міста, що отримують стипендії міської ради</t>
  </si>
  <si>
    <t>осіб</t>
  </si>
  <si>
    <t>у тому числі</t>
  </si>
  <si>
    <t>Кількість кращих студентів вищих навчальних закладів III-IV рівнів акредитації, що отримують стипендії міської ради</t>
  </si>
  <si>
    <t>Кількість кращих студентів вищих навчальних закладів  I-II рівнів акредитації, що отримують стипендії міської ради</t>
  </si>
  <si>
    <t>Кількість кращих  учнів (вихованців) закладів освіти міста, що отримують стипендії міської ради</t>
  </si>
  <si>
    <t xml:space="preserve">Кількість  учнів, які  отримають подарунки з нагоди закінчення школи </t>
  </si>
  <si>
    <t>Кількість дітей, які отримають подарунки з нагоди святкування Дня знань</t>
  </si>
  <si>
    <t>Кількість  дітей, які  отримають подарунки з нагоди святкування у м. Вінниці Дня Святого Миколая ,  Нового 2022 року та Різдва Христового</t>
  </si>
  <si>
    <t>Щомісячний розмір стипендії міської ради студентам вищих навчальних закладів III-IV рівнів акредитації</t>
  </si>
  <si>
    <t>Щомісячний розмір стипендії міської ради студентам вищих навчальних закладів I-II рівнів акредитації</t>
  </si>
  <si>
    <t>Щомісячний розмір стипендії міської ради кращим  учням (вихованцям) закладів освіти міста</t>
  </si>
  <si>
    <t>Вартість одного подарунка випускнику</t>
  </si>
  <si>
    <t>Вартість одного подарунка першокласнику</t>
  </si>
  <si>
    <t>Вартість одного новорічного подарунка дітям</t>
  </si>
  <si>
    <t>Відсоток збільшення/зменшення кількості стипендіатів порівняно з минулим роком</t>
  </si>
  <si>
    <t>Забезпечення  всіх випускників подарунками</t>
  </si>
  <si>
    <t>Забезпечення всіх першокласників подарунками</t>
  </si>
  <si>
    <r>
      <rPr>
        <b/>
        <i/>
        <sz val="14"/>
        <rFont val="Arial"/>
        <family val="2"/>
        <charset val="204"/>
      </rPr>
      <t xml:space="preserve">Аналіз стану виконання результативних показників: </t>
    </r>
    <r>
      <rPr>
        <sz val="14"/>
        <rFont val="Arial"/>
        <family val="2"/>
        <charset val="204"/>
      </rPr>
      <t xml:space="preserve">Відхилення по напряму використання бюджетних коштів становить 1,85 грн. за рахунок повернення коштів по загальному  фонду. інші фактичні результативні показники повністю відповідають запланованим результативним показникам.  </t>
    </r>
  </si>
  <si>
    <t>Завдання 4. Забезпечення виконання інших заходів Програми (видатки на здійснення заходів серед педагогічних працівників та колективів закладів освіти)</t>
  </si>
  <si>
    <t>Обсяг видатків на здійснення заходів серед педагогічних працівників та колективів закладів освіти</t>
  </si>
  <si>
    <t>Рішення Вінницької міської ради від 24.12.2020 № 52 "Про бюджет Вінницької міської територіальної громади на 2021 рік", зі змінами</t>
  </si>
  <si>
    <r>
      <rPr>
        <b/>
        <i/>
        <sz val="14"/>
        <rFont val="Arial"/>
        <family val="2"/>
        <charset val="204"/>
      </rP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 xml:space="preserve">Відхилення по напряму використання бюджетних коштів становить 48,0 грн. за рахунок повернення коштів по загальному  фонду </t>
    </r>
  </si>
  <si>
    <t>Кількість проведених заходів</t>
  </si>
  <si>
    <t>Рішення виконавчого комітету міської ради про проведення заходів з методичної роботи</t>
  </si>
  <si>
    <t>Середні витрати на проведення одного заходу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</si>
  <si>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Середні витрати на проведення одного заходу при порівнянні із запланованим показником зменшилися на 8 грн. за рахунок повернення невикористаних коштів по загальному фонду в сумі 48,0 грн. </t>
    </r>
  </si>
  <si>
    <t>Відсоток збільшення/зменшення витрат на проведення  одного заходу у з методичної роботи</t>
  </si>
  <si>
    <r>
      <rPr>
        <b/>
        <i/>
        <sz val="14"/>
        <rFont val="Arial"/>
        <family val="2"/>
        <charset val="204"/>
      </rPr>
      <t>Аналіз стану виконання результативних показників:</t>
    </r>
    <r>
      <rPr>
        <b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 Середні витрати на проведення одного заходу при порівнянні із запланованим показником зменшилися на 8 грн. за рахунок повернення невикористаних коштів по загальному фонду в сумі 48,0 грн. Інші фактичні результативні показники повністю відповідають запланованим результативним показникам.  </t>
    </r>
  </si>
  <si>
    <t>Завдання 5. Забезпечення надання допомоги дітям-сиротам та дітям, позбавленим батьківського піклування, яким виповнюється 18 років</t>
  </si>
  <si>
    <t>Видатки на надання допомоги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</si>
  <si>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Відхилення між фактичними та затвердженими результативними показниками становить 0,29 грн.  за рахунок повернення коштів по загальному  фонду; </t>
    </r>
  </si>
  <si>
    <t>Середня кількість одержувачів допомоги</t>
  </si>
  <si>
    <t>Довідка Служби у справах дітей ВМР</t>
  </si>
  <si>
    <t>Середній розмір допомоги</t>
  </si>
  <si>
    <t>Відсоток збільшення/зменшення витрат на одну дитину на надання допомоги дітям-сиротам та дітям, позбавленим батьківського піклування, яким виповнюється 18 років порівняно з минулим роком</t>
  </si>
  <si>
    <r>
      <rPr>
        <b/>
        <i/>
        <sz val="14"/>
        <rFont val="Arial"/>
        <family val="2"/>
        <charset val="204"/>
      </rPr>
      <t xml:space="preserve">Аналіз стану виконання результативних показників: </t>
    </r>
    <r>
      <rPr>
        <sz val="14"/>
        <rFont val="Arial"/>
        <family val="2"/>
        <charset val="204"/>
      </rPr>
      <t xml:space="preserve">Відхилення між фактичними та затвердженими результативними показниками становить 0,29 грн.  за рахунок повернення коштів по загальному  фонду.  Інші фактичні результативні показники повністю відповідають запланованим результативним показникам.  </t>
    </r>
  </si>
  <si>
    <t xml:space="preserve">Завдання 6.Реалізація проекту "Подільський центр прав дитини"- переможця конкурсу проектів в рамках "Бюджету громадських ініціатив Вінницької міської об"єднаної територіальної громади"
</t>
  </si>
  <si>
    <t>Обсяг видатків на реалізація проекту - переможця конкурсу проектів в рамках "Бюджету громадських ініціатив Вінницької міської об"єднаної територіальної громади"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</si>
  <si>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Відхилення між фактичними та затвердженими результативними показниками становить 0,20 грн.  за рахунок повернення коштів по загальному  фонду; </t>
    </r>
  </si>
  <si>
    <t>Кількість проєктів -переможців, що реалізуються</t>
  </si>
  <si>
    <t xml:space="preserve">Середні витрати на реалізацію 1 проєкту-переможця </t>
  </si>
  <si>
    <t>Відсоток реалізації проєкту</t>
  </si>
  <si>
    <r>
      <rPr>
        <b/>
        <i/>
        <sz val="14"/>
        <rFont val="Arial"/>
        <family val="2"/>
        <charset val="204"/>
      </rPr>
      <t>Аналіз стану виконання результативних показників: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>Реалізація проєкту «"Подільський центр прав дитини"- переможця конкурсу проектів в рамках "Бюджету громадських ініціатив Вінницької міської об"єднаної територіальної громади" виконана відповідно до затверджених кошторисних призначень та фактичної потреби</t>
    </r>
  </si>
  <si>
    <t>Завдання 7. Виконання Програми надання фінансової підтримки інститутам громадянського суспільства на реалізацію соціально - культурних проектів на території Вінницької міської територіальної громади</t>
  </si>
  <si>
    <t>Обсяг видатків на фінансування соціально-культурних проєктів інститутам громадянського суспільства, які визначені переможцями конкурсу у плановому році</t>
  </si>
  <si>
    <t>Рішення Вінницької міської ради від 24.12.2020 № 52 "Про бюджет Вінницької міської територіальної громади на 2021 рік" зі змінами</t>
  </si>
  <si>
    <t>Кількість проєктів</t>
  </si>
  <si>
    <t>Протокол, конкурсної комісії, рішення виконавчого комітету міської ради від 15.04.2021р. №933</t>
  </si>
  <si>
    <t xml:space="preserve">Кількість інститутів громадянського суспільстрва, визначених переможцями конкурсу </t>
  </si>
  <si>
    <t>Середні витрати на фінансування одного проєкту</t>
  </si>
  <si>
    <t>Динаміка середніх витрат на фінансування одного проєкту у поточному році по відношенню до фактичного показника попереднього року</t>
  </si>
  <si>
    <r>
      <rPr>
        <b/>
        <i/>
        <sz val="14"/>
        <rFont val="Arial"/>
        <family val="2"/>
        <charset val="204"/>
      </rPr>
      <t>Аналіз стану виконання результативних показників: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</si>
  <si>
    <t>Завдання 8.Забезпечення надання фінансової підтримки громадської організації "Освітній простір 2.0"</t>
  </si>
  <si>
    <t>Обсяг видатків на надання фінансової підтримки</t>
  </si>
  <si>
    <t>Кількість установ, яким надана фінансова підтримка</t>
  </si>
  <si>
    <t>Середній розмір фінансової підтримки на 1 заклад</t>
  </si>
  <si>
    <t>Динаміка середніх витрат на фінансову підтримку на 1 заклад у поточному році по відношенню до фактичного показника попереднього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</si>
</sst>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#,##0_ ;[Red]\-#,##0\ "/>
    <numFmt numFmtId="166" formatCode="#,##0.00_ ;[Red]\-#,##0.00\ "/>
    <numFmt numFmtId="167" formatCode="#,##0.0_ ;[Red]\-#,##0.0\ "/>
  </numFmts>
  <fonts count="19" x14ac:knownFonts="1">
    <font>
      <sz val="11"/>
      <color theme="1"/>
      <name val="Calibri"/>
      <family val="2"/>
      <scheme val="minor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6"/>
      <name val="Arial"/>
      <family val="2"/>
      <charset val="204"/>
    </font>
    <font>
      <sz val="10"/>
      <name val="Arial Cyr"/>
      <charset val="204"/>
    </font>
    <font>
      <b/>
      <sz val="20"/>
      <name val="Arial"/>
      <family val="2"/>
      <charset val="204"/>
    </font>
    <font>
      <b/>
      <sz val="22"/>
      <name val="Arial"/>
      <family val="2"/>
      <charset val="204"/>
    </font>
    <font>
      <sz val="8"/>
      <name val="Calibri"/>
      <family val="2"/>
    </font>
    <font>
      <b/>
      <sz val="16"/>
      <name val="Arial"/>
      <family val="2"/>
      <charset val="204"/>
    </font>
    <font>
      <i/>
      <sz val="14"/>
      <name val="Arial"/>
      <family val="2"/>
      <charset val="204"/>
    </font>
    <font>
      <b/>
      <i/>
      <u/>
      <sz val="14"/>
      <name val="Arial"/>
      <family val="2"/>
      <charset val="204"/>
    </font>
    <font>
      <sz val="1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81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13" fillId="2" borderId="1" xfId="0" applyFont="1" applyFill="1" applyBorder="1"/>
    <xf numFmtId="165" fontId="1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/>
    <xf numFmtId="166" fontId="1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5" fillId="2" borderId="0" xfId="0" applyFont="1" applyFill="1"/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165" fontId="11" fillId="2" borderId="6" xfId="0" applyNumberFormat="1" applyFont="1" applyFill="1" applyBorder="1" applyAlignment="1">
      <alignment horizontal="left" vertical="center" wrapText="1"/>
    </xf>
    <xf numFmtId="165" fontId="11" fillId="2" borderId="7" xfId="0" applyNumberFormat="1" applyFont="1" applyFill="1" applyBorder="1" applyAlignment="1">
      <alignment horizontal="left" vertical="center" wrapText="1"/>
    </xf>
    <xf numFmtId="165" fontId="11" fillId="2" borderId="4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165" fontId="10" fillId="2" borderId="6" xfId="0" applyNumberFormat="1" applyFont="1" applyFill="1" applyBorder="1" applyAlignment="1">
      <alignment horizontal="left" vertical="center" wrapText="1"/>
    </xf>
    <xf numFmtId="165" fontId="10" fillId="2" borderId="7" xfId="0" applyNumberFormat="1" applyFont="1" applyFill="1" applyBorder="1" applyAlignment="1">
      <alignment horizontal="left" vertical="center" wrapText="1"/>
    </xf>
    <xf numFmtId="165" fontId="10" fillId="2" borderId="4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4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49" fontId="16" fillId="2" borderId="0" xfId="0" applyNumberFormat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165" fontId="18" fillId="2" borderId="6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top"/>
    </xf>
    <xf numFmtId="165" fontId="10" fillId="2" borderId="6" xfId="0" applyNumberFormat="1" applyFont="1" applyFill="1" applyBorder="1" applyAlignment="1">
      <alignment horizontal="left" vertical="top" wrapText="1"/>
    </xf>
    <xf numFmtId="165" fontId="10" fillId="2" borderId="7" xfId="0" applyNumberFormat="1" applyFont="1" applyFill="1" applyBorder="1" applyAlignment="1">
      <alignment horizontal="left" vertical="top" wrapText="1"/>
    </xf>
    <xf numFmtId="165" fontId="10" fillId="2" borderId="4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6"/>
  <sheetViews>
    <sheetView tabSelected="1" view="pageBreakPreview" zoomScale="60" zoomScaleNormal="84" workbookViewId="0">
      <selection activeCell="A340" sqref="A340:XFD340"/>
    </sheetView>
  </sheetViews>
  <sheetFormatPr defaultColWidth="9.109375" defaultRowHeight="14.4" x14ac:dyDescent="0.3"/>
  <cols>
    <col min="1" max="1" width="7.33203125" style="10" customWidth="1"/>
    <col min="2" max="2" width="14.44140625" style="10" customWidth="1"/>
    <col min="3" max="3" width="13.44140625" style="10" customWidth="1"/>
    <col min="4" max="4" width="13.88671875" style="10" customWidth="1"/>
    <col min="5" max="5" width="14.33203125" style="10" customWidth="1"/>
    <col min="6" max="6" width="16.33203125" style="10" customWidth="1"/>
    <col min="7" max="7" width="22.77734375" style="10" customWidth="1"/>
    <col min="8" max="8" width="17.44140625" style="10" customWidth="1"/>
    <col min="9" max="9" width="19.21875" style="10" customWidth="1"/>
    <col min="10" max="10" width="20" style="10" customWidth="1"/>
    <col min="11" max="11" width="19.6640625" style="10" customWidth="1"/>
    <col min="12" max="12" width="20.109375" style="10" customWidth="1"/>
    <col min="13" max="13" width="20.5546875" style="10" customWidth="1"/>
    <col min="14" max="14" width="18.44140625" style="10" customWidth="1"/>
    <col min="15" max="15" width="19.33203125" style="10" customWidth="1"/>
    <col min="16" max="16" width="18.5546875" style="10" customWidth="1"/>
    <col min="17" max="16384" width="9.109375" style="10"/>
  </cols>
  <sheetData>
    <row r="1" spans="1:16" s="1" customFormat="1" ht="17.399999999999999" x14ac:dyDescent="0.3">
      <c r="K1" s="2"/>
      <c r="L1" s="2"/>
      <c r="M1" s="44"/>
      <c r="N1" s="44"/>
      <c r="O1" s="44"/>
      <c r="P1" s="44"/>
    </row>
    <row r="2" spans="1:16" s="1" customFormat="1" ht="17.399999999999999" x14ac:dyDescent="0.3">
      <c r="K2" s="2"/>
      <c r="L2" s="2"/>
      <c r="M2" s="45"/>
      <c r="N2" s="45"/>
      <c r="O2" s="45"/>
      <c r="P2" s="45"/>
    </row>
    <row r="3" spans="1:16" s="1" customFormat="1" ht="17.399999999999999" x14ac:dyDescent="0.3">
      <c r="K3" s="2"/>
      <c r="L3" s="2"/>
      <c r="M3" s="45"/>
      <c r="N3" s="45"/>
      <c r="O3" s="45"/>
      <c r="P3" s="45"/>
    </row>
    <row r="4" spans="1:16" s="1" customFormat="1" ht="17.399999999999999" x14ac:dyDescent="0.3"/>
    <row r="5" spans="1:16" s="1" customFormat="1" ht="17.399999999999999" x14ac:dyDescent="0.3"/>
    <row r="6" spans="1:16" s="1" customFormat="1" ht="28.2" x14ac:dyDescent="0.5">
      <c r="A6" s="65" t="s">
        <v>25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s="1" customFormat="1" ht="24.6" x14ac:dyDescent="0.4">
      <c r="A7" s="63" t="s">
        <v>26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s="1" customFormat="1" ht="24.6" x14ac:dyDescent="0.4">
      <c r="A8" s="63" t="s">
        <v>27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</row>
    <row r="9" spans="1:16" s="1" customFormat="1" ht="24.6" x14ac:dyDescent="0.4">
      <c r="A9" s="63" t="s">
        <v>37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</row>
    <row r="10" spans="1:16" s="1" customFormat="1" ht="24.6" x14ac:dyDescent="0.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s="15" customFormat="1" ht="46.5" customHeight="1" x14ac:dyDescent="0.4">
      <c r="A11" s="16" t="s">
        <v>30</v>
      </c>
      <c r="B11" s="46" t="s">
        <v>28</v>
      </c>
      <c r="C11" s="46"/>
      <c r="D11" s="46"/>
      <c r="E11" s="46"/>
      <c r="F11" s="62" t="s">
        <v>43</v>
      </c>
      <c r="G11" s="62"/>
      <c r="H11" s="14"/>
      <c r="I11" s="14"/>
      <c r="J11" s="14"/>
      <c r="K11" s="14"/>
      <c r="L11" s="14"/>
      <c r="M11" s="14"/>
      <c r="N11" s="14"/>
      <c r="O11" s="14"/>
      <c r="P11" s="14"/>
    </row>
    <row r="12" spans="1:16" s="15" customFormat="1" ht="21" x14ac:dyDescent="0.4">
      <c r="A12" s="17"/>
    </row>
    <row r="13" spans="1:16" s="15" customFormat="1" ht="59.25" customHeight="1" x14ac:dyDescent="0.4">
      <c r="A13" s="16" t="s">
        <v>0</v>
      </c>
      <c r="B13" s="60" t="s">
        <v>29</v>
      </c>
      <c r="C13" s="60"/>
      <c r="D13" s="60"/>
      <c r="E13" s="60"/>
      <c r="F13" s="61" t="s">
        <v>44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</row>
    <row r="14" spans="1:16" s="1" customFormat="1" ht="17.399999999999999" x14ac:dyDescent="0.3">
      <c r="A14" s="18"/>
      <c r="B14" s="4"/>
      <c r="C14" s="4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s="15" customFormat="1" ht="36.6" customHeight="1" x14ac:dyDescent="0.4">
      <c r="A15" s="16" t="s">
        <v>1</v>
      </c>
      <c r="B15" s="60" t="s">
        <v>16</v>
      </c>
      <c r="C15" s="60"/>
      <c r="D15" s="60"/>
      <c r="E15" s="60"/>
      <c r="F15" s="61" t="s">
        <v>45</v>
      </c>
      <c r="G15" s="61"/>
      <c r="H15" s="61"/>
      <c r="I15" s="61"/>
      <c r="J15" s="61"/>
      <c r="K15" s="61"/>
      <c r="L15" s="61"/>
      <c r="M15" s="61"/>
      <c r="N15" s="61"/>
      <c r="O15" s="61"/>
      <c r="P15" s="61"/>
    </row>
    <row r="16" spans="1:16" s="1" customFormat="1" ht="17.399999999999999" x14ac:dyDescent="0.3">
      <c r="A16" s="18"/>
      <c r="B16" s="4"/>
      <c r="C16" s="4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1" customFormat="1" ht="17.399999999999999" hidden="1" x14ac:dyDescent="0.3">
      <c r="A17" s="18"/>
      <c r="B17" s="5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</row>
    <row r="18" spans="1:16" s="1" customFormat="1" ht="17.399999999999999" hidden="1" x14ac:dyDescent="0.3">
      <c r="A18" s="18"/>
      <c r="B18" s="5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</row>
    <row r="19" spans="1:16" s="1" customFormat="1" ht="17.399999999999999" hidden="1" x14ac:dyDescent="0.3">
      <c r="A19" s="18"/>
      <c r="B19" s="5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</row>
    <row r="20" spans="1:16" s="1" customFormat="1" ht="17.399999999999999" x14ac:dyDescent="0.3">
      <c r="A20" s="18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s="1" customFormat="1" ht="20.25" customHeight="1" x14ac:dyDescent="0.35">
      <c r="A21" s="19" t="s">
        <v>2</v>
      </c>
      <c r="B21" s="46" t="s">
        <v>31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2" spans="1:16" ht="13.5" customHeight="1" x14ac:dyDescent="0.3">
      <c r="P22" s="4"/>
    </row>
    <row r="23" spans="1:16" s="7" customFormat="1" ht="60.75" customHeight="1" x14ac:dyDescent="0.3">
      <c r="A23" s="64" t="s">
        <v>8</v>
      </c>
      <c r="B23" s="40" t="s">
        <v>9</v>
      </c>
      <c r="C23" s="58"/>
      <c r="D23" s="41"/>
      <c r="E23" s="56" t="s">
        <v>17</v>
      </c>
      <c r="F23" s="40" t="s">
        <v>10</v>
      </c>
      <c r="G23" s="41"/>
      <c r="H23" s="48" t="s">
        <v>32</v>
      </c>
      <c r="I23" s="49"/>
      <c r="J23" s="50"/>
      <c r="K23" s="51" t="s">
        <v>33</v>
      </c>
      <c r="L23" s="52"/>
      <c r="M23" s="53"/>
      <c r="N23" s="48" t="s">
        <v>3</v>
      </c>
      <c r="O23" s="49"/>
      <c r="P23" s="50"/>
    </row>
    <row r="24" spans="1:16" s="7" customFormat="1" ht="34.799999999999997" x14ac:dyDescent="0.3">
      <c r="A24" s="64"/>
      <c r="B24" s="54"/>
      <c r="C24" s="59"/>
      <c r="D24" s="55"/>
      <c r="E24" s="57"/>
      <c r="F24" s="54"/>
      <c r="G24" s="55"/>
      <c r="H24" s="21" t="s">
        <v>4</v>
      </c>
      <c r="I24" s="21" t="s">
        <v>5</v>
      </c>
      <c r="J24" s="21" t="s">
        <v>6</v>
      </c>
      <c r="K24" s="21" t="s">
        <v>4</v>
      </c>
      <c r="L24" s="21" t="s">
        <v>5</v>
      </c>
      <c r="M24" s="21" t="s">
        <v>6</v>
      </c>
      <c r="N24" s="22" t="s">
        <v>4</v>
      </c>
      <c r="O24" s="22" t="s">
        <v>5</v>
      </c>
      <c r="P24" s="22" t="s">
        <v>7</v>
      </c>
    </row>
    <row r="25" spans="1:16" s="7" customFormat="1" ht="17.399999999999999" x14ac:dyDescent="0.3">
      <c r="A25" s="11">
        <v>1</v>
      </c>
      <c r="B25" s="48">
        <v>2</v>
      </c>
      <c r="C25" s="49"/>
      <c r="D25" s="50"/>
      <c r="E25" s="22">
        <v>3</v>
      </c>
      <c r="F25" s="48">
        <v>4</v>
      </c>
      <c r="G25" s="50"/>
      <c r="H25" s="11">
        <v>5</v>
      </c>
      <c r="I25" s="11">
        <v>6</v>
      </c>
      <c r="J25" s="11">
        <v>7</v>
      </c>
      <c r="K25" s="11">
        <v>8</v>
      </c>
      <c r="L25" s="11">
        <v>9</v>
      </c>
      <c r="M25" s="11">
        <v>10</v>
      </c>
      <c r="N25" s="11">
        <v>11</v>
      </c>
      <c r="O25" s="11">
        <v>12</v>
      </c>
      <c r="P25" s="11">
        <v>13</v>
      </c>
    </row>
    <row r="26" spans="1:16" s="7" customFormat="1" ht="25.5" customHeight="1" x14ac:dyDescent="0.3">
      <c r="A26" s="25"/>
      <c r="B26" s="37" t="s">
        <v>46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9"/>
    </row>
    <row r="27" spans="1:16" s="7" customFormat="1" ht="25.5" customHeight="1" x14ac:dyDescent="0.3">
      <c r="A27" s="25"/>
      <c r="B27" s="34" t="s">
        <v>11</v>
      </c>
      <c r="C27" s="35"/>
      <c r="D27" s="36"/>
      <c r="E27" s="24"/>
      <c r="F27" s="31"/>
      <c r="G27" s="33"/>
      <c r="H27" s="9"/>
      <c r="I27" s="9"/>
      <c r="J27" s="9"/>
      <c r="K27" s="9"/>
      <c r="L27" s="9"/>
      <c r="M27" s="9"/>
      <c r="N27" s="9"/>
      <c r="O27" s="9"/>
      <c r="P27" s="9"/>
    </row>
    <row r="28" spans="1:16" s="7" customFormat="1" ht="60.75" customHeight="1" x14ac:dyDescent="0.3">
      <c r="A28" s="25">
        <v>1</v>
      </c>
      <c r="B28" s="31" t="s">
        <v>47</v>
      </c>
      <c r="C28" s="32"/>
      <c r="D28" s="33"/>
      <c r="E28" s="24" t="s">
        <v>23</v>
      </c>
      <c r="F28" s="40" t="s">
        <v>48</v>
      </c>
      <c r="G28" s="41"/>
      <c r="H28" s="9">
        <v>2</v>
      </c>
      <c r="I28" s="9"/>
      <c r="J28" s="9">
        <f t="shared" ref="J28:J35" si="0">H28+I28</f>
        <v>2</v>
      </c>
      <c r="K28" s="9">
        <v>2</v>
      </c>
      <c r="L28" s="9"/>
      <c r="M28" s="9">
        <f t="shared" ref="M28:M35" si="1">K28+L28</f>
        <v>2</v>
      </c>
      <c r="N28" s="9">
        <f t="shared" ref="N28:P35" si="2">K28-H28</f>
        <v>0</v>
      </c>
      <c r="O28" s="9">
        <f t="shared" si="2"/>
        <v>0</v>
      </c>
      <c r="P28" s="9">
        <f t="shared" si="2"/>
        <v>0</v>
      </c>
    </row>
    <row r="29" spans="1:16" s="7" customFormat="1" ht="32.25" customHeight="1" x14ac:dyDescent="0.3">
      <c r="A29" s="25">
        <v>2</v>
      </c>
      <c r="B29" s="31" t="s">
        <v>49</v>
      </c>
      <c r="C29" s="32"/>
      <c r="D29" s="33"/>
      <c r="E29" s="24" t="s">
        <v>24</v>
      </c>
      <c r="F29" s="54"/>
      <c r="G29" s="55"/>
      <c r="H29" s="9">
        <v>400000</v>
      </c>
      <c r="I29" s="9">
        <v>0</v>
      </c>
      <c r="J29" s="9">
        <f t="shared" si="0"/>
        <v>400000</v>
      </c>
      <c r="K29" s="26">
        <v>400000</v>
      </c>
      <c r="L29" s="26">
        <v>0</v>
      </c>
      <c r="M29" s="9">
        <f t="shared" si="1"/>
        <v>400000</v>
      </c>
      <c r="N29" s="9">
        <f t="shared" si="2"/>
        <v>0</v>
      </c>
      <c r="O29" s="9">
        <f t="shared" si="2"/>
        <v>0</v>
      </c>
      <c r="P29" s="9">
        <f t="shared" si="2"/>
        <v>0</v>
      </c>
    </row>
    <row r="30" spans="1:16" s="7" customFormat="1" ht="34.5" hidden="1" customHeight="1" x14ac:dyDescent="0.3">
      <c r="A30" s="25"/>
      <c r="B30" s="31"/>
      <c r="C30" s="32"/>
      <c r="D30" s="33"/>
      <c r="E30" s="24"/>
      <c r="F30" s="40" t="s">
        <v>50</v>
      </c>
      <c r="G30" s="41"/>
      <c r="H30" s="13"/>
      <c r="I30" s="13"/>
      <c r="J30" s="9">
        <f t="shared" si="0"/>
        <v>0</v>
      </c>
      <c r="K30" s="13"/>
      <c r="L30" s="13"/>
      <c r="M30" s="9">
        <f t="shared" si="1"/>
        <v>0</v>
      </c>
      <c r="N30" s="9">
        <f t="shared" si="2"/>
        <v>0</v>
      </c>
      <c r="O30" s="9">
        <f t="shared" si="2"/>
        <v>0</v>
      </c>
      <c r="P30" s="9">
        <f t="shared" si="2"/>
        <v>0</v>
      </c>
    </row>
    <row r="31" spans="1:16" s="7" customFormat="1" ht="72" hidden="1" customHeight="1" x14ac:dyDescent="0.3">
      <c r="A31" s="25"/>
      <c r="B31" s="31"/>
      <c r="C31" s="32"/>
      <c r="D31" s="33"/>
      <c r="E31" s="24"/>
      <c r="F31" s="42"/>
      <c r="G31" s="43"/>
      <c r="H31" s="13"/>
      <c r="I31" s="13"/>
      <c r="J31" s="9">
        <f t="shared" si="0"/>
        <v>0</v>
      </c>
      <c r="K31" s="13"/>
      <c r="L31" s="13"/>
      <c r="M31" s="9">
        <f t="shared" si="1"/>
        <v>0</v>
      </c>
      <c r="N31" s="9">
        <f t="shared" si="2"/>
        <v>0</v>
      </c>
      <c r="O31" s="9">
        <f t="shared" si="2"/>
        <v>0</v>
      </c>
      <c r="P31" s="9">
        <f t="shared" si="2"/>
        <v>0</v>
      </c>
    </row>
    <row r="32" spans="1:16" s="7" customFormat="1" ht="34.5" hidden="1" customHeight="1" x14ac:dyDescent="0.3">
      <c r="A32" s="25"/>
      <c r="B32" s="31"/>
      <c r="C32" s="32"/>
      <c r="D32" s="33"/>
      <c r="E32" s="24"/>
      <c r="F32" s="42"/>
      <c r="G32" s="43"/>
      <c r="H32" s="13"/>
      <c r="I32" s="13"/>
      <c r="J32" s="9">
        <f t="shared" si="0"/>
        <v>0</v>
      </c>
      <c r="K32" s="13"/>
      <c r="L32" s="13"/>
      <c r="M32" s="9">
        <f t="shared" si="1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</row>
    <row r="33" spans="1:16" s="7" customFormat="1" ht="34.5" hidden="1" customHeight="1" x14ac:dyDescent="0.3">
      <c r="A33" s="25"/>
      <c r="B33" s="31"/>
      <c r="C33" s="32"/>
      <c r="D33" s="33"/>
      <c r="E33" s="24"/>
      <c r="F33" s="42"/>
      <c r="G33" s="43"/>
      <c r="H33" s="13"/>
      <c r="I33" s="13"/>
      <c r="J33" s="9">
        <f t="shared" si="0"/>
        <v>0</v>
      </c>
      <c r="K33" s="13"/>
      <c r="L33" s="13"/>
      <c r="M33" s="9">
        <f t="shared" si="1"/>
        <v>0</v>
      </c>
      <c r="N33" s="9">
        <f t="shared" si="2"/>
        <v>0</v>
      </c>
      <c r="O33" s="9">
        <f t="shared" si="2"/>
        <v>0</v>
      </c>
      <c r="P33" s="9">
        <f t="shared" si="2"/>
        <v>0</v>
      </c>
    </row>
    <row r="34" spans="1:16" s="7" customFormat="1" ht="34.5" hidden="1" customHeight="1" x14ac:dyDescent="0.3">
      <c r="A34" s="25"/>
      <c r="B34" s="31"/>
      <c r="C34" s="32"/>
      <c r="D34" s="33"/>
      <c r="E34" s="24"/>
      <c r="F34" s="54"/>
      <c r="G34" s="55"/>
      <c r="H34" s="13"/>
      <c r="I34" s="13"/>
      <c r="J34" s="9">
        <f t="shared" si="0"/>
        <v>0</v>
      </c>
      <c r="K34" s="13"/>
      <c r="L34" s="13"/>
      <c r="M34" s="9">
        <f t="shared" si="1"/>
        <v>0</v>
      </c>
      <c r="N34" s="9">
        <f t="shared" si="2"/>
        <v>0</v>
      </c>
      <c r="O34" s="9">
        <f t="shared" si="2"/>
        <v>0</v>
      </c>
      <c r="P34" s="9">
        <f t="shared" si="2"/>
        <v>0</v>
      </c>
    </row>
    <row r="35" spans="1:16" s="7" customFormat="1" ht="17.25" hidden="1" customHeight="1" x14ac:dyDescent="0.3">
      <c r="A35" s="25"/>
      <c r="B35" s="31"/>
      <c r="C35" s="32"/>
      <c r="D35" s="33"/>
      <c r="E35" s="24"/>
      <c r="F35" s="31"/>
      <c r="G35" s="33"/>
      <c r="H35" s="9"/>
      <c r="I35" s="9"/>
      <c r="J35" s="9">
        <f t="shared" si="0"/>
        <v>0</v>
      </c>
      <c r="K35" s="9"/>
      <c r="L35" s="9"/>
      <c r="M35" s="9">
        <f t="shared" si="1"/>
        <v>0</v>
      </c>
      <c r="N35" s="9">
        <f t="shared" si="2"/>
        <v>0</v>
      </c>
      <c r="O35" s="9">
        <f t="shared" si="2"/>
        <v>0</v>
      </c>
      <c r="P35" s="9">
        <f t="shared" si="2"/>
        <v>0</v>
      </c>
    </row>
    <row r="36" spans="1:16" s="7" customFormat="1" ht="44.25" customHeight="1" x14ac:dyDescent="0.3">
      <c r="A36" s="25"/>
      <c r="B36" s="28" t="s">
        <v>38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30"/>
    </row>
    <row r="37" spans="1:16" s="7" customFormat="1" ht="25.5" customHeight="1" x14ac:dyDescent="0.3">
      <c r="A37" s="25"/>
      <c r="B37" s="34" t="s">
        <v>12</v>
      </c>
      <c r="C37" s="35"/>
      <c r="D37" s="36"/>
      <c r="E37" s="24"/>
      <c r="F37" s="31"/>
      <c r="G37" s="33"/>
      <c r="H37" s="9"/>
      <c r="I37" s="9"/>
      <c r="J37" s="9"/>
      <c r="K37" s="9"/>
      <c r="L37" s="9"/>
      <c r="M37" s="9"/>
      <c r="N37" s="9"/>
      <c r="O37" s="9"/>
      <c r="P37" s="9"/>
    </row>
    <row r="38" spans="1:16" s="7" customFormat="1" ht="84.75" customHeight="1" x14ac:dyDescent="0.3">
      <c r="A38" s="25">
        <v>1</v>
      </c>
      <c r="B38" s="31" t="s">
        <v>51</v>
      </c>
      <c r="C38" s="32"/>
      <c r="D38" s="33"/>
      <c r="E38" s="24" t="s">
        <v>23</v>
      </c>
      <c r="F38" s="40" t="s">
        <v>52</v>
      </c>
      <c r="G38" s="41"/>
      <c r="H38" s="9">
        <v>26</v>
      </c>
      <c r="I38" s="9"/>
      <c r="J38" s="9">
        <f t="shared" ref="J38:J45" si="3">H38+I38</f>
        <v>26</v>
      </c>
      <c r="K38" s="9">
        <v>26</v>
      </c>
      <c r="L38" s="9"/>
      <c r="M38" s="9">
        <f t="shared" ref="M38:M45" si="4">K38+L38</f>
        <v>26</v>
      </c>
      <c r="N38" s="9">
        <f t="shared" ref="N38:P45" si="5">K38-H38</f>
        <v>0</v>
      </c>
      <c r="O38" s="9">
        <f t="shared" si="5"/>
        <v>0</v>
      </c>
      <c r="P38" s="9">
        <f t="shared" si="5"/>
        <v>0</v>
      </c>
    </row>
    <row r="39" spans="1:16" s="7" customFormat="1" ht="93" customHeight="1" x14ac:dyDescent="0.3">
      <c r="A39" s="25">
        <v>2</v>
      </c>
      <c r="B39" s="31" t="s">
        <v>53</v>
      </c>
      <c r="C39" s="32"/>
      <c r="D39" s="33"/>
      <c r="E39" s="24" t="s">
        <v>23</v>
      </c>
      <c r="F39" s="54"/>
      <c r="G39" s="55"/>
      <c r="H39" s="9">
        <v>384</v>
      </c>
      <c r="I39" s="9"/>
      <c r="J39" s="9">
        <f t="shared" si="3"/>
        <v>384</v>
      </c>
      <c r="K39" s="9">
        <v>391</v>
      </c>
      <c r="L39" s="9"/>
      <c r="M39" s="9">
        <f t="shared" si="4"/>
        <v>391</v>
      </c>
      <c r="N39" s="9">
        <f t="shared" si="5"/>
        <v>7</v>
      </c>
      <c r="O39" s="9">
        <f t="shared" si="5"/>
        <v>0</v>
      </c>
      <c r="P39" s="9">
        <f t="shared" si="5"/>
        <v>7</v>
      </c>
    </row>
    <row r="40" spans="1:16" s="7" customFormat="1" ht="107.25" customHeight="1" x14ac:dyDescent="0.3">
      <c r="A40" s="25">
        <v>3</v>
      </c>
      <c r="B40" s="31" t="s">
        <v>54</v>
      </c>
      <c r="C40" s="32"/>
      <c r="D40" s="33"/>
      <c r="E40" s="24" t="s">
        <v>23</v>
      </c>
      <c r="F40" s="31" t="s">
        <v>55</v>
      </c>
      <c r="G40" s="33"/>
      <c r="H40" s="9">
        <v>71</v>
      </c>
      <c r="I40" s="9"/>
      <c r="J40" s="9">
        <f t="shared" si="3"/>
        <v>71</v>
      </c>
      <c r="K40" s="9">
        <f>44+27</f>
        <v>71</v>
      </c>
      <c r="L40" s="9"/>
      <c r="M40" s="9">
        <f t="shared" si="4"/>
        <v>71</v>
      </c>
      <c r="N40" s="9">
        <f t="shared" si="5"/>
        <v>0</v>
      </c>
      <c r="O40" s="9">
        <f t="shared" si="5"/>
        <v>0</v>
      </c>
      <c r="P40" s="9">
        <f t="shared" si="5"/>
        <v>0</v>
      </c>
    </row>
    <row r="41" spans="1:16" s="7" customFormat="1" ht="25.5" hidden="1" customHeight="1" x14ac:dyDescent="0.3">
      <c r="A41" s="25"/>
      <c r="B41" s="31"/>
      <c r="C41" s="32"/>
      <c r="D41" s="33"/>
      <c r="E41" s="24"/>
      <c r="F41" s="31"/>
      <c r="G41" s="33"/>
      <c r="H41" s="9"/>
      <c r="I41" s="9"/>
      <c r="J41" s="9">
        <f t="shared" si="3"/>
        <v>0</v>
      </c>
      <c r="K41" s="9"/>
      <c r="L41" s="9"/>
      <c r="M41" s="9">
        <f t="shared" si="4"/>
        <v>0</v>
      </c>
      <c r="N41" s="9">
        <f t="shared" si="5"/>
        <v>0</v>
      </c>
      <c r="O41" s="9">
        <f t="shared" si="5"/>
        <v>0</v>
      </c>
      <c r="P41" s="9">
        <f t="shared" si="5"/>
        <v>0</v>
      </c>
    </row>
    <row r="42" spans="1:16" s="7" customFormat="1" ht="25.5" hidden="1" customHeight="1" x14ac:dyDescent="0.3">
      <c r="A42" s="25"/>
      <c r="B42" s="31"/>
      <c r="C42" s="32"/>
      <c r="D42" s="33"/>
      <c r="E42" s="24"/>
      <c r="F42" s="31"/>
      <c r="G42" s="33"/>
      <c r="H42" s="9"/>
      <c r="I42" s="9"/>
      <c r="J42" s="9">
        <f t="shared" si="3"/>
        <v>0</v>
      </c>
      <c r="K42" s="9"/>
      <c r="L42" s="9"/>
      <c r="M42" s="9">
        <f t="shared" si="4"/>
        <v>0</v>
      </c>
      <c r="N42" s="9">
        <f t="shared" si="5"/>
        <v>0</v>
      </c>
      <c r="O42" s="9">
        <f t="shared" si="5"/>
        <v>0</v>
      </c>
      <c r="P42" s="9">
        <f t="shared" si="5"/>
        <v>0</v>
      </c>
    </row>
    <row r="43" spans="1:16" s="7" customFormat="1" ht="25.5" hidden="1" customHeight="1" x14ac:dyDescent="0.3">
      <c r="A43" s="25"/>
      <c r="B43" s="31"/>
      <c r="C43" s="32"/>
      <c r="D43" s="33"/>
      <c r="E43" s="24"/>
      <c r="F43" s="31"/>
      <c r="G43" s="33"/>
      <c r="H43" s="9"/>
      <c r="I43" s="9"/>
      <c r="J43" s="9">
        <f t="shared" si="3"/>
        <v>0</v>
      </c>
      <c r="K43" s="9"/>
      <c r="L43" s="9"/>
      <c r="M43" s="9">
        <f t="shared" si="4"/>
        <v>0</v>
      </c>
      <c r="N43" s="9">
        <f t="shared" si="5"/>
        <v>0</v>
      </c>
      <c r="O43" s="9">
        <f t="shared" si="5"/>
        <v>0</v>
      </c>
      <c r="P43" s="9">
        <f t="shared" si="5"/>
        <v>0</v>
      </c>
    </row>
    <row r="44" spans="1:16" s="7" customFormat="1" ht="25.5" hidden="1" customHeight="1" x14ac:dyDescent="0.3">
      <c r="A44" s="25"/>
      <c r="B44" s="31"/>
      <c r="C44" s="32"/>
      <c r="D44" s="33"/>
      <c r="E44" s="24"/>
      <c r="F44" s="31"/>
      <c r="G44" s="33"/>
      <c r="H44" s="9"/>
      <c r="I44" s="9"/>
      <c r="J44" s="9">
        <f t="shared" si="3"/>
        <v>0</v>
      </c>
      <c r="K44" s="9"/>
      <c r="L44" s="9"/>
      <c r="M44" s="9">
        <f t="shared" si="4"/>
        <v>0</v>
      </c>
      <c r="N44" s="9">
        <f t="shared" si="5"/>
        <v>0</v>
      </c>
      <c r="O44" s="9">
        <f t="shared" si="5"/>
        <v>0</v>
      </c>
      <c r="P44" s="9">
        <f t="shared" si="5"/>
        <v>0</v>
      </c>
    </row>
    <row r="45" spans="1:16" s="7" customFormat="1" ht="25.5" hidden="1" customHeight="1" x14ac:dyDescent="0.3">
      <c r="A45" s="25"/>
      <c r="B45" s="31"/>
      <c r="C45" s="32"/>
      <c r="D45" s="33"/>
      <c r="E45" s="24"/>
      <c r="F45" s="31"/>
      <c r="G45" s="33"/>
      <c r="H45" s="9"/>
      <c r="I45" s="9"/>
      <c r="J45" s="9">
        <f t="shared" si="3"/>
        <v>0</v>
      </c>
      <c r="K45" s="9"/>
      <c r="L45" s="9"/>
      <c r="M45" s="9">
        <f t="shared" si="4"/>
        <v>0</v>
      </c>
      <c r="N45" s="9">
        <f t="shared" si="5"/>
        <v>0</v>
      </c>
      <c r="O45" s="9">
        <f t="shared" si="5"/>
        <v>0</v>
      </c>
      <c r="P45" s="9">
        <f t="shared" si="5"/>
        <v>0</v>
      </c>
    </row>
    <row r="46" spans="1:16" s="7" customFormat="1" ht="38.25" customHeight="1" x14ac:dyDescent="0.3">
      <c r="A46" s="25"/>
      <c r="B46" s="28" t="s">
        <v>56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30"/>
    </row>
    <row r="47" spans="1:16" s="7" customFormat="1" ht="25.5" customHeight="1" x14ac:dyDescent="0.3">
      <c r="A47" s="25"/>
      <c r="B47" s="34" t="s">
        <v>13</v>
      </c>
      <c r="C47" s="35"/>
      <c r="D47" s="36"/>
      <c r="E47" s="24"/>
      <c r="F47" s="31"/>
      <c r="G47" s="33"/>
      <c r="H47" s="9"/>
      <c r="I47" s="9"/>
      <c r="J47" s="9"/>
      <c r="K47" s="9"/>
      <c r="L47" s="9"/>
      <c r="M47" s="9"/>
      <c r="N47" s="9"/>
      <c r="O47" s="9"/>
      <c r="P47" s="9"/>
    </row>
    <row r="48" spans="1:16" s="7" customFormat="1" ht="57" customHeight="1" x14ac:dyDescent="0.3">
      <c r="A48" s="25">
        <v>1</v>
      </c>
      <c r="B48" s="31" t="s">
        <v>57</v>
      </c>
      <c r="C48" s="32"/>
      <c r="D48" s="33"/>
      <c r="E48" s="24" t="s">
        <v>24</v>
      </c>
      <c r="F48" s="31" t="s">
        <v>39</v>
      </c>
      <c r="G48" s="33"/>
      <c r="H48" s="9">
        <f>H29/(H39)</f>
        <v>1041.6666666666667</v>
      </c>
      <c r="I48" s="9">
        <v>0</v>
      </c>
      <c r="J48" s="9">
        <f t="shared" ref="J48:J55" si="6">H48+I48</f>
        <v>1041.6666666666667</v>
      </c>
      <c r="K48" s="9">
        <f>K29/(K39)</f>
        <v>1023.0179028132992</v>
      </c>
      <c r="L48" s="26">
        <v>0</v>
      </c>
      <c r="M48" s="9">
        <f t="shared" ref="M48:M55" si="7">K48+L48</f>
        <v>1023.0179028132992</v>
      </c>
      <c r="N48" s="9">
        <f t="shared" ref="N48:P55" si="8">K48-H48</f>
        <v>-18.648763853367541</v>
      </c>
      <c r="O48" s="9">
        <f t="shared" si="8"/>
        <v>0</v>
      </c>
      <c r="P48" s="9">
        <f t="shared" si="8"/>
        <v>-18.648763853367541</v>
      </c>
    </row>
    <row r="49" spans="1:16" s="7" customFormat="1" ht="25.5" hidden="1" customHeight="1" x14ac:dyDescent="0.3">
      <c r="A49" s="25"/>
      <c r="B49" s="31"/>
      <c r="C49" s="32"/>
      <c r="D49" s="33"/>
      <c r="E49" s="24"/>
      <c r="F49" s="31"/>
      <c r="G49" s="33"/>
      <c r="H49" s="9"/>
      <c r="I49" s="9"/>
      <c r="J49" s="9">
        <f t="shared" si="6"/>
        <v>0</v>
      </c>
      <c r="K49" s="9"/>
      <c r="L49" s="9"/>
      <c r="M49" s="9">
        <f t="shared" si="7"/>
        <v>0</v>
      </c>
      <c r="N49" s="9">
        <f t="shared" si="8"/>
        <v>0</v>
      </c>
      <c r="O49" s="9">
        <f t="shared" si="8"/>
        <v>0</v>
      </c>
      <c r="P49" s="9">
        <f t="shared" si="8"/>
        <v>0</v>
      </c>
    </row>
    <row r="50" spans="1:16" s="7" customFormat="1" ht="25.5" hidden="1" customHeight="1" x14ac:dyDescent="0.3">
      <c r="A50" s="25"/>
      <c r="B50" s="31"/>
      <c r="C50" s="32"/>
      <c r="D50" s="33"/>
      <c r="E50" s="24"/>
      <c r="F50" s="31"/>
      <c r="G50" s="33"/>
      <c r="H50" s="9"/>
      <c r="I50" s="9"/>
      <c r="J50" s="9">
        <f t="shared" si="6"/>
        <v>0</v>
      </c>
      <c r="K50" s="9"/>
      <c r="L50" s="9"/>
      <c r="M50" s="9">
        <f t="shared" si="7"/>
        <v>0</v>
      </c>
      <c r="N50" s="9">
        <f t="shared" si="8"/>
        <v>0</v>
      </c>
      <c r="O50" s="9">
        <f t="shared" si="8"/>
        <v>0</v>
      </c>
      <c r="P50" s="9">
        <f t="shared" si="8"/>
        <v>0</v>
      </c>
    </row>
    <row r="51" spans="1:16" s="7" customFormat="1" ht="25.5" hidden="1" customHeight="1" x14ac:dyDescent="0.3">
      <c r="A51" s="25"/>
      <c r="B51" s="31"/>
      <c r="C51" s="32"/>
      <c r="D51" s="33"/>
      <c r="E51" s="24"/>
      <c r="F51" s="31"/>
      <c r="G51" s="33"/>
      <c r="H51" s="9"/>
      <c r="I51" s="9"/>
      <c r="J51" s="9">
        <f t="shared" si="6"/>
        <v>0</v>
      </c>
      <c r="K51" s="9"/>
      <c r="L51" s="9"/>
      <c r="M51" s="9">
        <f t="shared" si="7"/>
        <v>0</v>
      </c>
      <c r="N51" s="9">
        <f t="shared" si="8"/>
        <v>0</v>
      </c>
      <c r="O51" s="9">
        <f t="shared" si="8"/>
        <v>0</v>
      </c>
      <c r="P51" s="9">
        <f t="shared" si="8"/>
        <v>0</v>
      </c>
    </row>
    <row r="52" spans="1:16" s="7" customFormat="1" ht="25.5" hidden="1" customHeight="1" x14ac:dyDescent="0.3">
      <c r="A52" s="25"/>
      <c r="B52" s="31"/>
      <c r="C52" s="32"/>
      <c r="D52" s="33"/>
      <c r="E52" s="24"/>
      <c r="F52" s="31"/>
      <c r="G52" s="33"/>
      <c r="H52" s="9"/>
      <c r="I52" s="9"/>
      <c r="J52" s="9">
        <f t="shared" si="6"/>
        <v>0</v>
      </c>
      <c r="K52" s="9"/>
      <c r="L52" s="9"/>
      <c r="M52" s="9">
        <f t="shared" si="7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</row>
    <row r="53" spans="1:16" s="7" customFormat="1" ht="25.5" hidden="1" customHeight="1" x14ac:dyDescent="0.3">
      <c r="A53" s="25"/>
      <c r="B53" s="31"/>
      <c r="C53" s="32"/>
      <c r="D53" s="33"/>
      <c r="E53" s="24"/>
      <c r="F53" s="31"/>
      <c r="G53" s="33"/>
      <c r="H53" s="9"/>
      <c r="I53" s="9"/>
      <c r="J53" s="9">
        <f t="shared" si="6"/>
        <v>0</v>
      </c>
      <c r="K53" s="9"/>
      <c r="L53" s="9"/>
      <c r="M53" s="9">
        <f t="shared" si="7"/>
        <v>0</v>
      </c>
      <c r="N53" s="9">
        <f t="shared" si="8"/>
        <v>0</v>
      </c>
      <c r="O53" s="9">
        <f t="shared" si="8"/>
        <v>0</v>
      </c>
      <c r="P53" s="9">
        <f t="shared" si="8"/>
        <v>0</v>
      </c>
    </row>
    <row r="54" spans="1:16" s="7" customFormat="1" ht="25.5" hidden="1" customHeight="1" x14ac:dyDescent="0.3">
      <c r="A54" s="25"/>
      <c r="B54" s="31"/>
      <c r="C54" s="32"/>
      <c r="D54" s="33"/>
      <c r="E54" s="24"/>
      <c r="F54" s="31"/>
      <c r="G54" s="33"/>
      <c r="H54" s="9"/>
      <c r="I54" s="9"/>
      <c r="J54" s="9">
        <f t="shared" si="6"/>
        <v>0</v>
      </c>
      <c r="K54" s="9"/>
      <c r="L54" s="9"/>
      <c r="M54" s="9">
        <f t="shared" si="7"/>
        <v>0</v>
      </c>
      <c r="N54" s="9">
        <f t="shared" si="8"/>
        <v>0</v>
      </c>
      <c r="O54" s="9">
        <f t="shared" si="8"/>
        <v>0</v>
      </c>
      <c r="P54" s="9">
        <f t="shared" si="8"/>
        <v>0</v>
      </c>
    </row>
    <row r="55" spans="1:16" s="7" customFormat="1" ht="25.5" hidden="1" customHeight="1" x14ac:dyDescent="0.3">
      <c r="A55" s="25"/>
      <c r="B55" s="31"/>
      <c r="C55" s="32"/>
      <c r="D55" s="33"/>
      <c r="E55" s="24"/>
      <c r="F55" s="31"/>
      <c r="G55" s="33"/>
      <c r="H55" s="9"/>
      <c r="I55" s="9"/>
      <c r="J55" s="9">
        <f t="shared" si="6"/>
        <v>0</v>
      </c>
      <c r="K55" s="9"/>
      <c r="L55" s="9"/>
      <c r="M55" s="9">
        <f t="shared" si="7"/>
        <v>0</v>
      </c>
      <c r="N55" s="9">
        <f t="shared" si="8"/>
        <v>0</v>
      </c>
      <c r="O55" s="9">
        <f t="shared" si="8"/>
        <v>0</v>
      </c>
      <c r="P55" s="9">
        <f t="shared" si="8"/>
        <v>0</v>
      </c>
    </row>
    <row r="56" spans="1:16" s="7" customFormat="1" ht="45.75" customHeight="1" x14ac:dyDescent="0.3">
      <c r="A56" s="25"/>
      <c r="B56" s="28" t="s">
        <v>58</v>
      </c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30"/>
    </row>
    <row r="57" spans="1:16" s="7" customFormat="1" ht="25.5" customHeight="1" x14ac:dyDescent="0.3">
      <c r="A57" s="8"/>
      <c r="B57" s="34" t="s">
        <v>14</v>
      </c>
      <c r="C57" s="35"/>
      <c r="D57" s="36"/>
      <c r="E57" s="24"/>
      <c r="F57" s="31"/>
      <c r="G57" s="33"/>
      <c r="H57" s="9"/>
      <c r="I57" s="9"/>
      <c r="J57" s="9"/>
      <c r="K57" s="9"/>
      <c r="L57" s="9"/>
      <c r="M57" s="9"/>
      <c r="N57" s="9"/>
      <c r="O57" s="9"/>
      <c r="P57" s="9"/>
    </row>
    <row r="58" spans="1:16" s="7" customFormat="1" ht="108.75" customHeight="1" x14ac:dyDescent="0.3">
      <c r="A58" s="25">
        <v>1</v>
      </c>
      <c r="B58" s="31" t="s">
        <v>59</v>
      </c>
      <c r="C58" s="32"/>
      <c r="D58" s="33"/>
      <c r="E58" s="24" t="s">
        <v>23</v>
      </c>
      <c r="F58" s="31" t="s">
        <v>55</v>
      </c>
      <c r="G58" s="33"/>
      <c r="H58" s="9">
        <v>13</v>
      </c>
      <c r="I58" s="9"/>
      <c r="J58" s="9">
        <f t="shared" ref="J58:J65" si="9">H58+I58</f>
        <v>13</v>
      </c>
      <c r="K58" s="9">
        <f>10+3</f>
        <v>13</v>
      </c>
      <c r="L58" s="9"/>
      <c r="M58" s="9">
        <f t="shared" ref="M58:M65" si="10">K58+L58</f>
        <v>13</v>
      </c>
      <c r="N58" s="9">
        <f t="shared" ref="N58:P65" si="11">K58-H58</f>
        <v>0</v>
      </c>
      <c r="O58" s="9">
        <f t="shared" si="11"/>
        <v>0</v>
      </c>
      <c r="P58" s="9">
        <f t="shared" si="11"/>
        <v>0</v>
      </c>
    </row>
    <row r="59" spans="1:16" s="7" customFormat="1" ht="25.5" hidden="1" customHeight="1" x14ac:dyDescent="0.3">
      <c r="A59" s="8"/>
      <c r="B59" s="31"/>
      <c r="C59" s="32"/>
      <c r="D59" s="33"/>
      <c r="E59" s="24"/>
      <c r="F59" s="31"/>
      <c r="G59" s="33"/>
      <c r="H59" s="9"/>
      <c r="I59" s="9"/>
      <c r="J59" s="9">
        <f t="shared" si="9"/>
        <v>0</v>
      </c>
      <c r="K59" s="9"/>
      <c r="L59" s="9"/>
      <c r="M59" s="9">
        <f t="shared" si="10"/>
        <v>0</v>
      </c>
      <c r="N59" s="9">
        <f t="shared" si="11"/>
        <v>0</v>
      </c>
      <c r="O59" s="9">
        <f t="shared" si="11"/>
        <v>0</v>
      </c>
      <c r="P59" s="9">
        <f t="shared" si="11"/>
        <v>0</v>
      </c>
    </row>
    <row r="60" spans="1:16" s="7" customFormat="1" ht="25.5" hidden="1" customHeight="1" x14ac:dyDescent="0.3">
      <c r="A60" s="8"/>
      <c r="B60" s="31"/>
      <c r="C60" s="32"/>
      <c r="D60" s="33"/>
      <c r="E60" s="24"/>
      <c r="F60" s="31"/>
      <c r="G60" s="33"/>
      <c r="H60" s="9"/>
      <c r="I60" s="9"/>
      <c r="J60" s="9">
        <f t="shared" si="9"/>
        <v>0</v>
      </c>
      <c r="K60" s="9"/>
      <c r="L60" s="9"/>
      <c r="M60" s="9">
        <f t="shared" si="10"/>
        <v>0</v>
      </c>
      <c r="N60" s="9">
        <f t="shared" si="11"/>
        <v>0</v>
      </c>
      <c r="O60" s="9">
        <f t="shared" si="11"/>
        <v>0</v>
      </c>
      <c r="P60" s="9">
        <f t="shared" si="11"/>
        <v>0</v>
      </c>
    </row>
    <row r="61" spans="1:16" s="7" customFormat="1" ht="25.5" hidden="1" customHeight="1" x14ac:dyDescent="0.3">
      <c r="A61" s="8"/>
      <c r="B61" s="31"/>
      <c r="C61" s="32"/>
      <c r="D61" s="33"/>
      <c r="E61" s="24"/>
      <c r="F61" s="31"/>
      <c r="G61" s="33"/>
      <c r="H61" s="9"/>
      <c r="I61" s="9"/>
      <c r="J61" s="9">
        <f t="shared" si="9"/>
        <v>0</v>
      </c>
      <c r="K61" s="9"/>
      <c r="L61" s="9"/>
      <c r="M61" s="9">
        <f t="shared" si="10"/>
        <v>0</v>
      </c>
      <c r="N61" s="9">
        <f t="shared" si="11"/>
        <v>0</v>
      </c>
      <c r="O61" s="9">
        <f t="shared" si="11"/>
        <v>0</v>
      </c>
      <c r="P61" s="9">
        <f t="shared" si="11"/>
        <v>0</v>
      </c>
    </row>
    <row r="62" spans="1:16" s="7" customFormat="1" ht="25.5" hidden="1" customHeight="1" x14ac:dyDescent="0.3">
      <c r="A62" s="8"/>
      <c r="B62" s="31"/>
      <c r="C62" s="32"/>
      <c r="D62" s="33"/>
      <c r="E62" s="24"/>
      <c r="F62" s="31"/>
      <c r="G62" s="33"/>
      <c r="H62" s="9"/>
      <c r="I62" s="9"/>
      <c r="J62" s="9">
        <f t="shared" si="9"/>
        <v>0</v>
      </c>
      <c r="K62" s="9"/>
      <c r="L62" s="9"/>
      <c r="M62" s="9">
        <f t="shared" si="10"/>
        <v>0</v>
      </c>
      <c r="N62" s="9">
        <f t="shared" si="11"/>
        <v>0</v>
      </c>
      <c r="O62" s="9">
        <f t="shared" si="11"/>
        <v>0</v>
      </c>
      <c r="P62" s="9">
        <f t="shared" si="11"/>
        <v>0</v>
      </c>
    </row>
    <row r="63" spans="1:16" s="7" customFormat="1" ht="25.5" hidden="1" customHeight="1" x14ac:dyDescent="0.3">
      <c r="A63" s="8"/>
      <c r="B63" s="31"/>
      <c r="C63" s="32"/>
      <c r="D63" s="33"/>
      <c r="E63" s="24"/>
      <c r="F63" s="31"/>
      <c r="G63" s="33"/>
      <c r="H63" s="9"/>
      <c r="I63" s="9"/>
      <c r="J63" s="9">
        <f t="shared" si="9"/>
        <v>0</v>
      </c>
      <c r="K63" s="9"/>
      <c r="L63" s="9"/>
      <c r="M63" s="9">
        <f t="shared" si="10"/>
        <v>0</v>
      </c>
      <c r="N63" s="9">
        <f t="shared" si="11"/>
        <v>0</v>
      </c>
      <c r="O63" s="9">
        <f t="shared" si="11"/>
        <v>0</v>
      </c>
      <c r="P63" s="9">
        <f t="shared" si="11"/>
        <v>0</v>
      </c>
    </row>
    <row r="64" spans="1:16" s="7" customFormat="1" ht="25.5" hidden="1" customHeight="1" x14ac:dyDescent="0.3">
      <c r="A64" s="8"/>
      <c r="B64" s="31"/>
      <c r="C64" s="32"/>
      <c r="D64" s="33"/>
      <c r="E64" s="24"/>
      <c r="F64" s="31"/>
      <c r="G64" s="33"/>
      <c r="H64" s="9"/>
      <c r="I64" s="9"/>
      <c r="J64" s="9">
        <f t="shared" si="9"/>
        <v>0</v>
      </c>
      <c r="K64" s="9"/>
      <c r="L64" s="9"/>
      <c r="M64" s="9">
        <f t="shared" si="10"/>
        <v>0</v>
      </c>
      <c r="N64" s="9">
        <f t="shared" si="11"/>
        <v>0</v>
      </c>
      <c r="O64" s="9">
        <f t="shared" si="11"/>
        <v>0</v>
      </c>
      <c r="P64" s="9">
        <f t="shared" si="11"/>
        <v>0</v>
      </c>
    </row>
    <row r="65" spans="1:16" s="7" customFormat="1" ht="25.5" hidden="1" customHeight="1" x14ac:dyDescent="0.3">
      <c r="A65" s="8"/>
      <c r="B65" s="31"/>
      <c r="C65" s="32"/>
      <c r="D65" s="33"/>
      <c r="E65" s="24"/>
      <c r="F65" s="31"/>
      <c r="G65" s="33"/>
      <c r="H65" s="9"/>
      <c r="I65" s="9"/>
      <c r="J65" s="9">
        <f t="shared" si="9"/>
        <v>0</v>
      </c>
      <c r="K65" s="9"/>
      <c r="L65" s="9"/>
      <c r="M65" s="9">
        <f t="shared" si="10"/>
        <v>0</v>
      </c>
      <c r="N65" s="9">
        <f t="shared" si="11"/>
        <v>0</v>
      </c>
      <c r="O65" s="9">
        <f t="shared" si="11"/>
        <v>0</v>
      </c>
      <c r="P65" s="9">
        <f t="shared" si="11"/>
        <v>0</v>
      </c>
    </row>
    <row r="66" spans="1:16" s="7" customFormat="1" ht="36.75" customHeight="1" x14ac:dyDescent="0.3">
      <c r="A66" s="8"/>
      <c r="B66" s="28" t="s">
        <v>38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30"/>
    </row>
    <row r="67" spans="1:16" s="7" customFormat="1" ht="44.25" customHeight="1" x14ac:dyDescent="0.3">
      <c r="A67" s="8"/>
      <c r="B67" s="28" t="s">
        <v>60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30"/>
    </row>
    <row r="68" spans="1:16" s="7" customFormat="1" ht="25.5" customHeight="1" x14ac:dyDescent="0.3">
      <c r="A68" s="8"/>
      <c r="B68" s="37" t="s">
        <v>61</v>
      </c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9"/>
    </row>
    <row r="69" spans="1:16" s="7" customFormat="1" ht="25.5" customHeight="1" x14ac:dyDescent="0.3">
      <c r="A69" s="8"/>
      <c r="B69" s="34" t="s">
        <v>11</v>
      </c>
      <c r="C69" s="35"/>
      <c r="D69" s="36"/>
      <c r="E69" s="24"/>
      <c r="F69" s="31"/>
      <c r="G69" s="33"/>
      <c r="H69" s="9"/>
      <c r="I69" s="9"/>
      <c r="J69" s="9"/>
      <c r="K69" s="9"/>
      <c r="L69" s="9"/>
      <c r="M69" s="9"/>
      <c r="N69" s="9"/>
      <c r="O69" s="9"/>
      <c r="P69" s="9"/>
    </row>
    <row r="70" spans="1:16" s="7" customFormat="1" ht="132.75" customHeight="1" x14ac:dyDescent="0.3">
      <c r="A70" s="25">
        <v>1</v>
      </c>
      <c r="B70" s="31" t="s">
        <v>49</v>
      </c>
      <c r="C70" s="32"/>
      <c r="D70" s="33"/>
      <c r="E70" s="24" t="s">
        <v>24</v>
      </c>
      <c r="F70" s="31" t="s">
        <v>48</v>
      </c>
      <c r="G70" s="33"/>
      <c r="H70" s="9">
        <v>300000</v>
      </c>
      <c r="I70" s="9"/>
      <c r="J70" s="9">
        <f t="shared" ref="J70:J77" si="12">H70+I70</f>
        <v>300000</v>
      </c>
      <c r="K70" s="26">
        <v>300000</v>
      </c>
      <c r="L70" s="26"/>
      <c r="M70" s="9">
        <f>K70+L70</f>
        <v>300000</v>
      </c>
      <c r="N70" s="9">
        <f t="shared" ref="N70:P77" si="13">K70-H70</f>
        <v>0</v>
      </c>
      <c r="O70" s="9">
        <f t="shared" si="13"/>
        <v>0</v>
      </c>
      <c r="P70" s="9">
        <f t="shared" si="13"/>
        <v>0</v>
      </c>
    </row>
    <row r="71" spans="1:16" s="7" customFormat="1" ht="25.5" hidden="1" customHeight="1" x14ac:dyDescent="0.3">
      <c r="A71" s="25"/>
      <c r="B71" s="31"/>
      <c r="C71" s="32"/>
      <c r="D71" s="33"/>
      <c r="E71" s="24"/>
      <c r="F71" s="31"/>
      <c r="G71" s="33"/>
      <c r="H71" s="9"/>
      <c r="I71" s="9"/>
      <c r="J71" s="9">
        <f t="shared" si="12"/>
        <v>0</v>
      </c>
      <c r="K71" s="9"/>
      <c r="L71" s="9"/>
      <c r="M71" s="9">
        <f t="shared" ref="M71:M77" si="14">K71+L71</f>
        <v>0</v>
      </c>
      <c r="N71" s="9">
        <f t="shared" si="13"/>
        <v>0</v>
      </c>
      <c r="O71" s="9">
        <f t="shared" si="13"/>
        <v>0</v>
      </c>
      <c r="P71" s="9">
        <f t="shared" si="13"/>
        <v>0</v>
      </c>
    </row>
    <row r="72" spans="1:16" s="7" customFormat="1" ht="25.5" hidden="1" customHeight="1" x14ac:dyDescent="0.3">
      <c r="A72" s="25"/>
      <c r="B72" s="31"/>
      <c r="C72" s="32"/>
      <c r="D72" s="33"/>
      <c r="E72" s="24"/>
      <c r="F72" s="31"/>
      <c r="G72" s="33"/>
      <c r="H72" s="9"/>
      <c r="I72" s="9"/>
      <c r="J72" s="9">
        <f t="shared" si="12"/>
        <v>0</v>
      </c>
      <c r="K72" s="9"/>
      <c r="L72" s="9"/>
      <c r="M72" s="9">
        <f t="shared" si="14"/>
        <v>0</v>
      </c>
      <c r="N72" s="9">
        <f t="shared" si="13"/>
        <v>0</v>
      </c>
      <c r="O72" s="9">
        <f t="shared" si="13"/>
        <v>0</v>
      </c>
      <c r="P72" s="9">
        <f t="shared" si="13"/>
        <v>0</v>
      </c>
    </row>
    <row r="73" spans="1:16" s="7" customFormat="1" ht="25.5" hidden="1" customHeight="1" x14ac:dyDescent="0.3">
      <c r="A73" s="25"/>
      <c r="B73" s="31"/>
      <c r="C73" s="32"/>
      <c r="D73" s="33"/>
      <c r="E73" s="24"/>
      <c r="F73" s="31"/>
      <c r="G73" s="33"/>
      <c r="H73" s="9"/>
      <c r="I73" s="9"/>
      <c r="J73" s="9">
        <f t="shared" si="12"/>
        <v>0</v>
      </c>
      <c r="K73" s="9"/>
      <c r="L73" s="9"/>
      <c r="M73" s="9">
        <f t="shared" si="14"/>
        <v>0</v>
      </c>
      <c r="N73" s="9">
        <f t="shared" si="13"/>
        <v>0</v>
      </c>
      <c r="O73" s="9">
        <f t="shared" si="13"/>
        <v>0</v>
      </c>
      <c r="P73" s="9">
        <f t="shared" si="13"/>
        <v>0</v>
      </c>
    </row>
    <row r="74" spans="1:16" s="7" customFormat="1" ht="25.5" hidden="1" customHeight="1" x14ac:dyDescent="0.3">
      <c r="A74" s="25"/>
      <c r="B74" s="31"/>
      <c r="C74" s="32"/>
      <c r="D74" s="33"/>
      <c r="E74" s="24"/>
      <c r="F74" s="31"/>
      <c r="G74" s="33"/>
      <c r="H74" s="9"/>
      <c r="I74" s="9"/>
      <c r="J74" s="9">
        <f t="shared" si="12"/>
        <v>0</v>
      </c>
      <c r="K74" s="9"/>
      <c r="L74" s="9"/>
      <c r="M74" s="9">
        <f t="shared" si="14"/>
        <v>0</v>
      </c>
      <c r="N74" s="9">
        <f t="shared" si="13"/>
        <v>0</v>
      </c>
      <c r="O74" s="9">
        <f t="shared" si="13"/>
        <v>0</v>
      </c>
      <c r="P74" s="9">
        <f t="shared" si="13"/>
        <v>0</v>
      </c>
    </row>
    <row r="75" spans="1:16" s="7" customFormat="1" ht="25.5" hidden="1" customHeight="1" x14ac:dyDescent="0.3">
      <c r="A75" s="25"/>
      <c r="B75" s="31"/>
      <c r="C75" s="32"/>
      <c r="D75" s="33"/>
      <c r="E75" s="24"/>
      <c r="F75" s="31"/>
      <c r="G75" s="33"/>
      <c r="H75" s="9"/>
      <c r="I75" s="9"/>
      <c r="J75" s="9">
        <f t="shared" si="12"/>
        <v>0</v>
      </c>
      <c r="K75" s="9"/>
      <c r="L75" s="9"/>
      <c r="M75" s="9">
        <f t="shared" si="14"/>
        <v>0</v>
      </c>
      <c r="N75" s="9">
        <f t="shared" si="13"/>
        <v>0</v>
      </c>
      <c r="O75" s="9">
        <f t="shared" si="13"/>
        <v>0</v>
      </c>
      <c r="P75" s="9">
        <f t="shared" si="13"/>
        <v>0</v>
      </c>
    </row>
    <row r="76" spans="1:16" s="7" customFormat="1" ht="25.5" hidden="1" customHeight="1" x14ac:dyDescent="0.3">
      <c r="A76" s="25"/>
      <c r="B76" s="31"/>
      <c r="C76" s="32"/>
      <c r="D76" s="33"/>
      <c r="E76" s="24"/>
      <c r="F76" s="31"/>
      <c r="G76" s="33"/>
      <c r="H76" s="9"/>
      <c r="I76" s="9"/>
      <c r="J76" s="9">
        <f t="shared" si="12"/>
        <v>0</v>
      </c>
      <c r="K76" s="9"/>
      <c r="L76" s="9"/>
      <c r="M76" s="9">
        <f t="shared" si="14"/>
        <v>0</v>
      </c>
      <c r="N76" s="9">
        <f t="shared" si="13"/>
        <v>0</v>
      </c>
      <c r="O76" s="9">
        <f t="shared" si="13"/>
        <v>0</v>
      </c>
      <c r="P76" s="9">
        <f t="shared" si="13"/>
        <v>0</v>
      </c>
    </row>
    <row r="77" spans="1:16" s="7" customFormat="1" ht="25.5" hidden="1" customHeight="1" x14ac:dyDescent="0.3">
      <c r="A77" s="25"/>
      <c r="B77" s="31"/>
      <c r="C77" s="32"/>
      <c r="D77" s="33"/>
      <c r="E77" s="24"/>
      <c r="F77" s="31"/>
      <c r="G77" s="33"/>
      <c r="H77" s="9"/>
      <c r="I77" s="9"/>
      <c r="J77" s="9">
        <f t="shared" si="12"/>
        <v>0</v>
      </c>
      <c r="K77" s="9"/>
      <c r="L77" s="9"/>
      <c r="M77" s="9">
        <f t="shared" si="14"/>
        <v>0</v>
      </c>
      <c r="N77" s="9">
        <f t="shared" si="13"/>
        <v>0</v>
      </c>
      <c r="O77" s="9">
        <f t="shared" si="13"/>
        <v>0</v>
      </c>
      <c r="P77" s="9">
        <f t="shared" si="13"/>
        <v>0</v>
      </c>
    </row>
    <row r="78" spans="1:16" s="7" customFormat="1" ht="38.25" customHeight="1" x14ac:dyDescent="0.3">
      <c r="A78" s="25"/>
      <c r="B78" s="28" t="s">
        <v>38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30"/>
    </row>
    <row r="79" spans="1:16" s="7" customFormat="1" ht="25.5" customHeight="1" x14ac:dyDescent="0.3">
      <c r="A79" s="25"/>
      <c r="B79" s="34" t="s">
        <v>12</v>
      </c>
      <c r="C79" s="35"/>
      <c r="D79" s="36"/>
      <c r="E79" s="24"/>
      <c r="F79" s="31"/>
      <c r="G79" s="33"/>
      <c r="H79" s="9"/>
      <c r="I79" s="9"/>
      <c r="J79" s="9"/>
      <c r="K79" s="9"/>
      <c r="L79" s="9"/>
      <c r="M79" s="9"/>
      <c r="N79" s="9"/>
      <c r="O79" s="9"/>
      <c r="P79" s="9"/>
    </row>
    <row r="80" spans="1:16" s="7" customFormat="1" ht="87.75" customHeight="1" x14ac:dyDescent="0.3">
      <c r="A80" s="25">
        <v>1</v>
      </c>
      <c r="B80" s="31" t="s">
        <v>62</v>
      </c>
      <c r="C80" s="32"/>
      <c r="D80" s="33"/>
      <c r="E80" s="24" t="s">
        <v>23</v>
      </c>
      <c r="F80" s="31" t="s">
        <v>63</v>
      </c>
      <c r="G80" s="33"/>
      <c r="H80" s="9">
        <v>1</v>
      </c>
      <c r="I80" s="9"/>
      <c r="J80" s="9">
        <f t="shared" ref="J80:J88" si="15">H80+I80</f>
        <v>1</v>
      </c>
      <c r="K80" s="9">
        <v>1</v>
      </c>
      <c r="L80" s="9"/>
      <c r="M80" s="9">
        <f t="shared" ref="M80:M88" si="16">K80+L80</f>
        <v>1</v>
      </c>
      <c r="N80" s="9">
        <f t="shared" ref="N80:P88" si="17">K80-H80</f>
        <v>0</v>
      </c>
      <c r="O80" s="9">
        <f t="shared" si="17"/>
        <v>0</v>
      </c>
      <c r="P80" s="9">
        <f t="shared" si="17"/>
        <v>0</v>
      </c>
    </row>
    <row r="81" spans="1:16" s="7" customFormat="1" ht="48" customHeight="1" x14ac:dyDescent="0.3">
      <c r="A81" s="25">
        <v>2</v>
      </c>
      <c r="B81" s="31" t="s">
        <v>64</v>
      </c>
      <c r="C81" s="32"/>
      <c r="D81" s="33"/>
      <c r="E81" s="24" t="s">
        <v>23</v>
      </c>
      <c r="F81" s="31" t="s">
        <v>65</v>
      </c>
      <c r="G81" s="33"/>
      <c r="H81" s="9">
        <v>125</v>
      </c>
      <c r="I81" s="9"/>
      <c r="J81" s="9">
        <f t="shared" si="15"/>
        <v>125</v>
      </c>
      <c r="K81" s="9">
        <v>120</v>
      </c>
      <c r="L81" s="9"/>
      <c r="M81" s="9">
        <f t="shared" si="16"/>
        <v>120</v>
      </c>
      <c r="N81" s="9">
        <f t="shared" si="17"/>
        <v>-5</v>
      </c>
      <c r="O81" s="9">
        <f t="shared" si="17"/>
        <v>0</v>
      </c>
      <c r="P81" s="9">
        <f t="shared" si="17"/>
        <v>-5</v>
      </c>
    </row>
    <row r="82" spans="1:16" s="7" customFormat="1" ht="25.5" hidden="1" customHeight="1" x14ac:dyDescent="0.3">
      <c r="A82" s="25"/>
      <c r="B82" s="31"/>
      <c r="C82" s="32"/>
      <c r="D82" s="33"/>
      <c r="E82" s="24"/>
      <c r="F82" s="31"/>
      <c r="G82" s="33"/>
      <c r="H82" s="9"/>
      <c r="I82" s="9"/>
      <c r="J82" s="9">
        <f t="shared" si="15"/>
        <v>0</v>
      </c>
      <c r="K82" s="9"/>
      <c r="L82" s="9"/>
      <c r="M82" s="9">
        <f t="shared" si="16"/>
        <v>0</v>
      </c>
      <c r="N82" s="9">
        <f t="shared" si="17"/>
        <v>0</v>
      </c>
      <c r="O82" s="9">
        <f t="shared" si="17"/>
        <v>0</v>
      </c>
      <c r="P82" s="9">
        <f t="shared" si="17"/>
        <v>0</v>
      </c>
    </row>
    <row r="83" spans="1:16" s="7" customFormat="1" ht="25.5" hidden="1" customHeight="1" x14ac:dyDescent="0.3">
      <c r="A83" s="25"/>
      <c r="B83" s="31"/>
      <c r="C83" s="32"/>
      <c r="D83" s="33"/>
      <c r="E83" s="24"/>
      <c r="F83" s="31"/>
      <c r="G83" s="33"/>
      <c r="H83" s="9"/>
      <c r="I83" s="9"/>
      <c r="J83" s="9">
        <f t="shared" si="15"/>
        <v>0</v>
      </c>
      <c r="K83" s="9"/>
      <c r="L83" s="9"/>
      <c r="M83" s="9">
        <f t="shared" si="16"/>
        <v>0</v>
      </c>
      <c r="N83" s="9">
        <f t="shared" si="17"/>
        <v>0</v>
      </c>
      <c r="O83" s="9">
        <f t="shared" si="17"/>
        <v>0</v>
      </c>
      <c r="P83" s="9">
        <f t="shared" si="17"/>
        <v>0</v>
      </c>
    </row>
    <row r="84" spans="1:16" s="7" customFormat="1" ht="25.5" hidden="1" customHeight="1" x14ac:dyDescent="0.3">
      <c r="A84" s="25"/>
      <c r="B84" s="31"/>
      <c r="C84" s="32"/>
      <c r="D84" s="33"/>
      <c r="E84" s="24"/>
      <c r="F84" s="31"/>
      <c r="G84" s="33"/>
      <c r="H84" s="9"/>
      <c r="I84" s="9"/>
      <c r="J84" s="9">
        <f t="shared" si="15"/>
        <v>0</v>
      </c>
      <c r="K84" s="9"/>
      <c r="L84" s="9"/>
      <c r="M84" s="9">
        <f t="shared" si="16"/>
        <v>0</v>
      </c>
      <c r="N84" s="9">
        <f t="shared" si="17"/>
        <v>0</v>
      </c>
      <c r="O84" s="9">
        <f t="shared" si="17"/>
        <v>0</v>
      </c>
      <c r="P84" s="9">
        <f t="shared" si="17"/>
        <v>0</v>
      </c>
    </row>
    <row r="85" spans="1:16" s="7" customFormat="1" ht="25.5" hidden="1" customHeight="1" x14ac:dyDescent="0.3">
      <c r="A85" s="25"/>
      <c r="B85" s="31"/>
      <c r="C85" s="32"/>
      <c r="D85" s="33"/>
      <c r="E85" s="24"/>
      <c r="F85" s="31"/>
      <c r="G85" s="33"/>
      <c r="H85" s="9"/>
      <c r="I85" s="9"/>
      <c r="J85" s="9">
        <f t="shared" si="15"/>
        <v>0</v>
      </c>
      <c r="K85" s="9"/>
      <c r="L85" s="9"/>
      <c r="M85" s="9">
        <f t="shared" si="16"/>
        <v>0</v>
      </c>
      <c r="N85" s="9">
        <f t="shared" si="17"/>
        <v>0</v>
      </c>
      <c r="O85" s="9">
        <f t="shared" si="17"/>
        <v>0</v>
      </c>
      <c r="P85" s="9">
        <f t="shared" si="17"/>
        <v>0</v>
      </c>
    </row>
    <row r="86" spans="1:16" s="7" customFormat="1" ht="25.5" hidden="1" customHeight="1" x14ac:dyDescent="0.3">
      <c r="A86" s="25"/>
      <c r="B86" s="31"/>
      <c r="C86" s="32"/>
      <c r="D86" s="33"/>
      <c r="E86" s="24"/>
      <c r="F86" s="31"/>
      <c r="G86" s="33"/>
      <c r="H86" s="9"/>
      <c r="I86" s="9"/>
      <c r="J86" s="9">
        <f t="shared" si="15"/>
        <v>0</v>
      </c>
      <c r="K86" s="9"/>
      <c r="L86" s="9"/>
      <c r="M86" s="9">
        <f t="shared" si="16"/>
        <v>0</v>
      </c>
      <c r="N86" s="9">
        <f t="shared" si="17"/>
        <v>0</v>
      </c>
      <c r="O86" s="9">
        <f t="shared" si="17"/>
        <v>0</v>
      </c>
      <c r="P86" s="9">
        <f t="shared" si="17"/>
        <v>0</v>
      </c>
    </row>
    <row r="87" spans="1:16" s="7" customFormat="1" ht="25.5" hidden="1" customHeight="1" x14ac:dyDescent="0.3">
      <c r="A87" s="25"/>
      <c r="B87" s="31"/>
      <c r="C87" s="32"/>
      <c r="D87" s="33"/>
      <c r="E87" s="24"/>
      <c r="F87" s="31"/>
      <c r="G87" s="33"/>
      <c r="H87" s="9"/>
      <c r="I87" s="9"/>
      <c r="J87" s="9">
        <f t="shared" si="15"/>
        <v>0</v>
      </c>
      <c r="K87" s="9"/>
      <c r="L87" s="9"/>
      <c r="M87" s="9">
        <f t="shared" si="16"/>
        <v>0</v>
      </c>
      <c r="N87" s="9">
        <f t="shared" si="17"/>
        <v>0</v>
      </c>
      <c r="O87" s="9">
        <f t="shared" si="17"/>
        <v>0</v>
      </c>
      <c r="P87" s="9">
        <f t="shared" si="17"/>
        <v>0</v>
      </c>
    </row>
    <row r="88" spans="1:16" s="7" customFormat="1" ht="25.5" hidden="1" customHeight="1" x14ac:dyDescent="0.3">
      <c r="A88" s="25"/>
      <c r="B88" s="31"/>
      <c r="C88" s="32"/>
      <c r="D88" s="33"/>
      <c r="E88" s="24"/>
      <c r="F88" s="31"/>
      <c r="G88" s="33"/>
      <c r="H88" s="9"/>
      <c r="I88" s="9"/>
      <c r="J88" s="9">
        <f t="shared" si="15"/>
        <v>0</v>
      </c>
      <c r="K88" s="9"/>
      <c r="L88" s="9"/>
      <c r="M88" s="9">
        <f t="shared" si="16"/>
        <v>0</v>
      </c>
      <c r="N88" s="9">
        <f t="shared" si="17"/>
        <v>0</v>
      </c>
      <c r="O88" s="9">
        <f t="shared" si="17"/>
        <v>0</v>
      </c>
      <c r="P88" s="9">
        <f t="shared" si="17"/>
        <v>0</v>
      </c>
    </row>
    <row r="89" spans="1:16" s="7" customFormat="1" ht="45.75" customHeight="1" x14ac:dyDescent="0.3">
      <c r="A89" s="25"/>
      <c r="B89" s="28" t="s">
        <v>66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30"/>
    </row>
    <row r="90" spans="1:16" s="7" customFormat="1" ht="25.5" customHeight="1" x14ac:dyDescent="0.3">
      <c r="A90" s="25"/>
      <c r="B90" s="34" t="s">
        <v>13</v>
      </c>
      <c r="C90" s="35"/>
      <c r="D90" s="36"/>
      <c r="E90" s="24"/>
      <c r="F90" s="31"/>
      <c r="G90" s="33"/>
      <c r="H90" s="9"/>
      <c r="I90" s="9"/>
      <c r="J90" s="9"/>
      <c r="K90" s="9"/>
      <c r="L90" s="9"/>
      <c r="M90" s="9"/>
      <c r="N90" s="9"/>
      <c r="O90" s="9"/>
      <c r="P90" s="9"/>
    </row>
    <row r="91" spans="1:16" s="7" customFormat="1" ht="53.25" customHeight="1" x14ac:dyDescent="0.3">
      <c r="A91" s="25">
        <v>1</v>
      </c>
      <c r="B91" s="31" t="s">
        <v>67</v>
      </c>
      <c r="C91" s="32"/>
      <c r="D91" s="33"/>
      <c r="E91" s="24" t="s">
        <v>24</v>
      </c>
      <c r="F91" s="31" t="s">
        <v>39</v>
      </c>
      <c r="G91" s="33"/>
      <c r="H91" s="9">
        <f>H70/H81</f>
        <v>2400</v>
      </c>
      <c r="I91" s="9"/>
      <c r="J91" s="9">
        <f t="shared" ref="J91:J98" si="18">H91+I91</f>
        <v>2400</v>
      </c>
      <c r="K91" s="26">
        <f t="shared" ref="K91" si="19">K70/K81</f>
        <v>2500</v>
      </c>
      <c r="L91" s="26"/>
      <c r="M91" s="9">
        <f t="shared" ref="M91:M98" si="20">K91+L91</f>
        <v>2500</v>
      </c>
      <c r="N91" s="9">
        <f t="shared" ref="N91:P98" si="21">K91-H91</f>
        <v>100</v>
      </c>
      <c r="O91" s="9">
        <f t="shared" si="21"/>
        <v>0</v>
      </c>
      <c r="P91" s="9">
        <f t="shared" si="21"/>
        <v>100</v>
      </c>
    </row>
    <row r="92" spans="1:16" s="7" customFormat="1" ht="25.5" hidden="1" customHeight="1" x14ac:dyDescent="0.3">
      <c r="A92" s="25"/>
      <c r="B92" s="31"/>
      <c r="C92" s="32"/>
      <c r="D92" s="33"/>
      <c r="E92" s="24"/>
      <c r="F92" s="31"/>
      <c r="G92" s="33"/>
      <c r="H92" s="9"/>
      <c r="I92" s="9"/>
      <c r="J92" s="9">
        <f t="shared" si="18"/>
        <v>0</v>
      </c>
      <c r="K92" s="9"/>
      <c r="L92" s="9"/>
      <c r="M92" s="9">
        <f t="shared" si="20"/>
        <v>0</v>
      </c>
      <c r="N92" s="9">
        <f t="shared" si="21"/>
        <v>0</v>
      </c>
      <c r="O92" s="9">
        <f t="shared" si="21"/>
        <v>0</v>
      </c>
      <c r="P92" s="9">
        <f t="shared" si="21"/>
        <v>0</v>
      </c>
    </row>
    <row r="93" spans="1:16" s="7" customFormat="1" ht="25.5" hidden="1" customHeight="1" x14ac:dyDescent="0.3">
      <c r="A93" s="25"/>
      <c r="B93" s="31"/>
      <c r="C93" s="32"/>
      <c r="D93" s="33"/>
      <c r="E93" s="24"/>
      <c r="F93" s="31"/>
      <c r="G93" s="33"/>
      <c r="H93" s="9"/>
      <c r="I93" s="9"/>
      <c r="J93" s="9">
        <f t="shared" si="18"/>
        <v>0</v>
      </c>
      <c r="K93" s="9"/>
      <c r="L93" s="9"/>
      <c r="M93" s="9">
        <f t="shared" si="20"/>
        <v>0</v>
      </c>
      <c r="N93" s="9">
        <f t="shared" si="21"/>
        <v>0</v>
      </c>
      <c r="O93" s="9">
        <f t="shared" si="21"/>
        <v>0</v>
      </c>
      <c r="P93" s="9">
        <f t="shared" si="21"/>
        <v>0</v>
      </c>
    </row>
    <row r="94" spans="1:16" s="7" customFormat="1" ht="25.5" hidden="1" customHeight="1" x14ac:dyDescent="0.3">
      <c r="A94" s="25"/>
      <c r="B94" s="31"/>
      <c r="C94" s="32"/>
      <c r="D94" s="33"/>
      <c r="E94" s="24"/>
      <c r="F94" s="31"/>
      <c r="G94" s="33"/>
      <c r="H94" s="9"/>
      <c r="I94" s="9"/>
      <c r="J94" s="9">
        <f t="shared" si="18"/>
        <v>0</v>
      </c>
      <c r="K94" s="9"/>
      <c r="L94" s="9"/>
      <c r="M94" s="9">
        <f t="shared" si="20"/>
        <v>0</v>
      </c>
      <c r="N94" s="9">
        <f t="shared" si="21"/>
        <v>0</v>
      </c>
      <c r="O94" s="9">
        <f t="shared" si="21"/>
        <v>0</v>
      </c>
      <c r="P94" s="9">
        <f t="shared" si="21"/>
        <v>0</v>
      </c>
    </row>
    <row r="95" spans="1:16" s="7" customFormat="1" ht="25.5" hidden="1" customHeight="1" x14ac:dyDescent="0.3">
      <c r="A95" s="25"/>
      <c r="B95" s="31"/>
      <c r="C95" s="32"/>
      <c r="D95" s="33"/>
      <c r="E95" s="24"/>
      <c r="F95" s="31"/>
      <c r="G95" s="33"/>
      <c r="H95" s="9"/>
      <c r="I95" s="9"/>
      <c r="J95" s="9">
        <f t="shared" si="18"/>
        <v>0</v>
      </c>
      <c r="K95" s="9"/>
      <c r="L95" s="9"/>
      <c r="M95" s="9">
        <f t="shared" si="20"/>
        <v>0</v>
      </c>
      <c r="N95" s="9">
        <f t="shared" si="21"/>
        <v>0</v>
      </c>
      <c r="O95" s="9">
        <f t="shared" si="21"/>
        <v>0</v>
      </c>
      <c r="P95" s="9">
        <f t="shared" si="21"/>
        <v>0</v>
      </c>
    </row>
    <row r="96" spans="1:16" s="7" customFormat="1" ht="25.5" hidden="1" customHeight="1" x14ac:dyDescent="0.3">
      <c r="A96" s="25"/>
      <c r="B96" s="31"/>
      <c r="C96" s="32"/>
      <c r="D96" s="33"/>
      <c r="E96" s="24"/>
      <c r="F96" s="31"/>
      <c r="G96" s="33"/>
      <c r="H96" s="9"/>
      <c r="I96" s="9"/>
      <c r="J96" s="9">
        <f t="shared" si="18"/>
        <v>0</v>
      </c>
      <c r="K96" s="9"/>
      <c r="L96" s="9"/>
      <c r="M96" s="9">
        <f t="shared" si="20"/>
        <v>0</v>
      </c>
      <c r="N96" s="9">
        <f t="shared" si="21"/>
        <v>0</v>
      </c>
      <c r="O96" s="9">
        <f t="shared" si="21"/>
        <v>0</v>
      </c>
      <c r="P96" s="9">
        <f t="shared" si="21"/>
        <v>0</v>
      </c>
    </row>
    <row r="97" spans="1:16" s="7" customFormat="1" ht="25.5" hidden="1" customHeight="1" x14ac:dyDescent="0.3">
      <c r="A97" s="25"/>
      <c r="B97" s="31"/>
      <c r="C97" s="32"/>
      <c r="D97" s="33"/>
      <c r="E97" s="24"/>
      <c r="F97" s="31"/>
      <c r="G97" s="33"/>
      <c r="H97" s="9"/>
      <c r="I97" s="9"/>
      <c r="J97" s="9">
        <f t="shared" si="18"/>
        <v>0</v>
      </c>
      <c r="K97" s="9"/>
      <c r="L97" s="9"/>
      <c r="M97" s="9">
        <f t="shared" si="20"/>
        <v>0</v>
      </c>
      <c r="N97" s="9">
        <f t="shared" si="21"/>
        <v>0</v>
      </c>
      <c r="O97" s="9">
        <f t="shared" si="21"/>
        <v>0</v>
      </c>
      <c r="P97" s="9">
        <f t="shared" si="21"/>
        <v>0</v>
      </c>
    </row>
    <row r="98" spans="1:16" s="7" customFormat="1" ht="5.25" hidden="1" customHeight="1" x14ac:dyDescent="0.3">
      <c r="A98" s="25"/>
      <c r="B98" s="31"/>
      <c r="C98" s="32"/>
      <c r="D98" s="33"/>
      <c r="E98" s="24"/>
      <c r="F98" s="31"/>
      <c r="G98" s="33"/>
      <c r="H98" s="9"/>
      <c r="I98" s="9"/>
      <c r="J98" s="9">
        <f t="shared" si="18"/>
        <v>0</v>
      </c>
      <c r="K98" s="9"/>
      <c r="L98" s="9"/>
      <c r="M98" s="9">
        <f t="shared" si="20"/>
        <v>0</v>
      </c>
      <c r="N98" s="9">
        <f t="shared" si="21"/>
        <v>0</v>
      </c>
      <c r="O98" s="9">
        <f t="shared" si="21"/>
        <v>0</v>
      </c>
      <c r="P98" s="9">
        <f t="shared" si="21"/>
        <v>0</v>
      </c>
    </row>
    <row r="99" spans="1:16" s="7" customFormat="1" ht="42" customHeight="1" x14ac:dyDescent="0.3">
      <c r="A99" s="25"/>
      <c r="B99" s="28" t="s">
        <v>68</v>
      </c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30"/>
    </row>
    <row r="100" spans="1:16" s="7" customFormat="1" ht="25.5" customHeight="1" x14ac:dyDescent="0.3">
      <c r="A100" s="25"/>
      <c r="B100" s="34" t="s">
        <v>14</v>
      </c>
      <c r="C100" s="35"/>
      <c r="D100" s="36"/>
      <c r="E100" s="24"/>
      <c r="F100" s="31"/>
      <c r="G100" s="33"/>
      <c r="H100" s="9"/>
      <c r="I100" s="9"/>
      <c r="J100" s="9"/>
      <c r="K100" s="9"/>
      <c r="L100" s="9"/>
      <c r="M100" s="9"/>
      <c r="N100" s="9"/>
      <c r="O100" s="9"/>
      <c r="P100" s="9"/>
    </row>
    <row r="101" spans="1:16" s="7" customFormat="1" ht="61.5" customHeight="1" x14ac:dyDescent="0.3">
      <c r="A101" s="25">
        <v>1</v>
      </c>
      <c r="B101" s="31" t="s">
        <v>69</v>
      </c>
      <c r="C101" s="32"/>
      <c r="D101" s="33"/>
      <c r="E101" s="24" t="s">
        <v>40</v>
      </c>
      <c r="F101" s="31" t="s">
        <v>39</v>
      </c>
      <c r="G101" s="33"/>
      <c r="H101" s="9">
        <v>100</v>
      </c>
      <c r="I101" s="9"/>
      <c r="J101" s="9">
        <f t="shared" ref="J101:J108" si="22">H101+I101</f>
        <v>100</v>
      </c>
      <c r="K101" s="26">
        <v>100</v>
      </c>
      <c r="L101" s="26"/>
      <c r="M101" s="9">
        <f t="shared" ref="M101:M108" si="23">K101+L101</f>
        <v>100</v>
      </c>
      <c r="N101" s="9">
        <f t="shared" ref="N101:P108" si="24">K101-H101</f>
        <v>0</v>
      </c>
      <c r="O101" s="9">
        <f t="shared" si="24"/>
        <v>0</v>
      </c>
      <c r="P101" s="9">
        <f t="shared" si="24"/>
        <v>0</v>
      </c>
    </row>
    <row r="102" spans="1:16" s="7" customFormat="1" ht="25.5" hidden="1" customHeight="1" x14ac:dyDescent="0.3">
      <c r="A102" s="8"/>
      <c r="B102" s="31"/>
      <c r="C102" s="32"/>
      <c r="D102" s="33"/>
      <c r="E102" s="24"/>
      <c r="F102" s="31"/>
      <c r="G102" s="33"/>
      <c r="H102" s="9"/>
      <c r="I102" s="9"/>
      <c r="J102" s="9">
        <f t="shared" si="22"/>
        <v>0</v>
      </c>
      <c r="K102" s="9"/>
      <c r="L102" s="9"/>
      <c r="M102" s="9">
        <f t="shared" si="23"/>
        <v>0</v>
      </c>
      <c r="N102" s="9">
        <f t="shared" si="24"/>
        <v>0</v>
      </c>
      <c r="O102" s="9">
        <f t="shared" si="24"/>
        <v>0</v>
      </c>
      <c r="P102" s="9">
        <f t="shared" si="24"/>
        <v>0</v>
      </c>
    </row>
    <row r="103" spans="1:16" s="7" customFormat="1" ht="25.5" hidden="1" customHeight="1" x14ac:dyDescent="0.3">
      <c r="A103" s="8"/>
      <c r="B103" s="31"/>
      <c r="C103" s="32"/>
      <c r="D103" s="33"/>
      <c r="E103" s="24"/>
      <c r="F103" s="31"/>
      <c r="G103" s="33"/>
      <c r="H103" s="9"/>
      <c r="I103" s="9"/>
      <c r="J103" s="9">
        <f t="shared" si="22"/>
        <v>0</v>
      </c>
      <c r="K103" s="9"/>
      <c r="L103" s="9"/>
      <c r="M103" s="9">
        <f t="shared" si="23"/>
        <v>0</v>
      </c>
      <c r="N103" s="9">
        <f t="shared" si="24"/>
        <v>0</v>
      </c>
      <c r="O103" s="9">
        <f t="shared" si="24"/>
        <v>0</v>
      </c>
      <c r="P103" s="9">
        <f t="shared" si="24"/>
        <v>0</v>
      </c>
    </row>
    <row r="104" spans="1:16" s="7" customFormat="1" ht="25.5" hidden="1" customHeight="1" x14ac:dyDescent="0.3">
      <c r="A104" s="8"/>
      <c r="B104" s="31"/>
      <c r="C104" s="32"/>
      <c r="D104" s="33"/>
      <c r="E104" s="24"/>
      <c r="F104" s="31"/>
      <c r="G104" s="33"/>
      <c r="H104" s="9"/>
      <c r="I104" s="9"/>
      <c r="J104" s="9">
        <f t="shared" si="22"/>
        <v>0</v>
      </c>
      <c r="K104" s="9"/>
      <c r="L104" s="9"/>
      <c r="M104" s="9">
        <f t="shared" si="23"/>
        <v>0</v>
      </c>
      <c r="N104" s="9">
        <f t="shared" si="24"/>
        <v>0</v>
      </c>
      <c r="O104" s="9">
        <f t="shared" si="24"/>
        <v>0</v>
      </c>
      <c r="P104" s="9">
        <f t="shared" si="24"/>
        <v>0</v>
      </c>
    </row>
    <row r="105" spans="1:16" s="7" customFormat="1" ht="25.5" hidden="1" customHeight="1" x14ac:dyDescent="0.3">
      <c r="A105" s="8"/>
      <c r="B105" s="31"/>
      <c r="C105" s="32"/>
      <c r="D105" s="33"/>
      <c r="E105" s="24"/>
      <c r="F105" s="31"/>
      <c r="G105" s="33"/>
      <c r="H105" s="9"/>
      <c r="I105" s="9"/>
      <c r="J105" s="9">
        <f t="shared" si="22"/>
        <v>0</v>
      </c>
      <c r="K105" s="9"/>
      <c r="L105" s="9"/>
      <c r="M105" s="9">
        <f t="shared" si="23"/>
        <v>0</v>
      </c>
      <c r="N105" s="9">
        <f t="shared" si="24"/>
        <v>0</v>
      </c>
      <c r="O105" s="9">
        <f t="shared" si="24"/>
        <v>0</v>
      </c>
      <c r="P105" s="9">
        <f t="shared" si="24"/>
        <v>0</v>
      </c>
    </row>
    <row r="106" spans="1:16" s="7" customFormat="1" ht="25.5" hidden="1" customHeight="1" x14ac:dyDescent="0.3">
      <c r="A106" s="8"/>
      <c r="B106" s="31"/>
      <c r="C106" s="32"/>
      <c r="D106" s="33"/>
      <c r="E106" s="24"/>
      <c r="F106" s="31"/>
      <c r="G106" s="33"/>
      <c r="H106" s="9"/>
      <c r="I106" s="9"/>
      <c r="J106" s="9">
        <f t="shared" si="22"/>
        <v>0</v>
      </c>
      <c r="K106" s="9"/>
      <c r="L106" s="9"/>
      <c r="M106" s="9">
        <f t="shared" si="23"/>
        <v>0</v>
      </c>
      <c r="N106" s="9">
        <f t="shared" si="24"/>
        <v>0</v>
      </c>
      <c r="O106" s="9">
        <f t="shared" si="24"/>
        <v>0</v>
      </c>
      <c r="P106" s="9">
        <f t="shared" si="24"/>
        <v>0</v>
      </c>
    </row>
    <row r="107" spans="1:16" s="7" customFormat="1" ht="25.5" hidden="1" customHeight="1" x14ac:dyDescent="0.3">
      <c r="A107" s="8"/>
      <c r="B107" s="31"/>
      <c r="C107" s="32"/>
      <c r="D107" s="33"/>
      <c r="E107" s="24"/>
      <c r="F107" s="31"/>
      <c r="G107" s="33"/>
      <c r="H107" s="9"/>
      <c r="I107" s="9"/>
      <c r="J107" s="9">
        <f t="shared" si="22"/>
        <v>0</v>
      </c>
      <c r="K107" s="9"/>
      <c r="L107" s="9"/>
      <c r="M107" s="9">
        <f t="shared" si="23"/>
        <v>0</v>
      </c>
      <c r="N107" s="9">
        <f t="shared" si="24"/>
        <v>0</v>
      </c>
      <c r="O107" s="9">
        <f t="shared" si="24"/>
        <v>0</v>
      </c>
      <c r="P107" s="9">
        <f t="shared" si="24"/>
        <v>0</v>
      </c>
    </row>
    <row r="108" spans="1:16" s="7" customFormat="1" ht="25.5" hidden="1" customHeight="1" x14ac:dyDescent="0.3">
      <c r="A108" s="8"/>
      <c r="B108" s="31"/>
      <c r="C108" s="32"/>
      <c r="D108" s="33"/>
      <c r="E108" s="24"/>
      <c r="F108" s="31"/>
      <c r="G108" s="33"/>
      <c r="H108" s="9"/>
      <c r="I108" s="9"/>
      <c r="J108" s="9">
        <f t="shared" si="22"/>
        <v>0</v>
      </c>
      <c r="K108" s="9"/>
      <c r="L108" s="9"/>
      <c r="M108" s="9">
        <f t="shared" si="23"/>
        <v>0</v>
      </c>
      <c r="N108" s="9">
        <f t="shared" si="24"/>
        <v>0</v>
      </c>
      <c r="O108" s="9">
        <f t="shared" si="24"/>
        <v>0</v>
      </c>
      <c r="P108" s="9">
        <f t="shared" si="24"/>
        <v>0</v>
      </c>
    </row>
    <row r="109" spans="1:16" s="7" customFormat="1" ht="40.5" customHeight="1" x14ac:dyDescent="0.3">
      <c r="A109" s="8"/>
      <c r="B109" s="28" t="s">
        <v>38</v>
      </c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30"/>
    </row>
    <row r="110" spans="1:16" s="7" customFormat="1" ht="38.25" customHeight="1" x14ac:dyDescent="0.3">
      <c r="A110" s="8"/>
      <c r="B110" s="66" t="s">
        <v>70</v>
      </c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30"/>
    </row>
    <row r="111" spans="1:16" s="7" customFormat="1" ht="40.5" customHeight="1" x14ac:dyDescent="0.3">
      <c r="A111" s="8"/>
      <c r="B111" s="37" t="s">
        <v>71</v>
      </c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9"/>
    </row>
    <row r="112" spans="1:16" s="7" customFormat="1" ht="25.5" customHeight="1" x14ac:dyDescent="0.3">
      <c r="A112" s="8"/>
      <c r="B112" s="34" t="s">
        <v>11</v>
      </c>
      <c r="C112" s="35"/>
      <c r="D112" s="36"/>
      <c r="E112" s="24"/>
      <c r="F112" s="31"/>
      <c r="G112" s="33"/>
      <c r="H112" s="9"/>
      <c r="I112" s="9"/>
      <c r="J112" s="9"/>
      <c r="K112" s="9"/>
      <c r="L112" s="9"/>
      <c r="M112" s="9"/>
      <c r="N112" s="9"/>
      <c r="O112" s="9"/>
      <c r="P112" s="9"/>
    </row>
    <row r="113" spans="1:16" s="7" customFormat="1" ht="78" customHeight="1" x14ac:dyDescent="0.3">
      <c r="A113" s="25">
        <v>1</v>
      </c>
      <c r="B113" s="31" t="s">
        <v>72</v>
      </c>
      <c r="C113" s="32"/>
      <c r="D113" s="33"/>
      <c r="E113" s="24" t="s">
        <v>24</v>
      </c>
      <c r="F113" s="67" t="s">
        <v>73</v>
      </c>
      <c r="G113" s="68"/>
      <c r="H113" s="9">
        <v>54659</v>
      </c>
      <c r="I113" s="13"/>
      <c r="J113" s="13">
        <f t="shared" ref="J113:J120" si="25">H113+I113</f>
        <v>54659</v>
      </c>
      <c r="K113" s="13">
        <v>54658.559999999998</v>
      </c>
      <c r="L113" s="13"/>
      <c r="M113" s="13">
        <f t="shared" ref="M113:M120" si="26">K113+L113</f>
        <v>54658.559999999998</v>
      </c>
      <c r="N113" s="13">
        <f t="shared" ref="N113:P120" si="27">K113-H113</f>
        <v>-0.44000000000232831</v>
      </c>
      <c r="O113" s="13">
        <f t="shared" si="27"/>
        <v>0</v>
      </c>
      <c r="P113" s="13">
        <f t="shared" si="27"/>
        <v>-0.44000000000232831</v>
      </c>
    </row>
    <row r="114" spans="1:16" s="7" customFormat="1" ht="74.25" customHeight="1" x14ac:dyDescent="0.3">
      <c r="A114" s="25">
        <v>2</v>
      </c>
      <c r="B114" s="31" t="s">
        <v>74</v>
      </c>
      <c r="C114" s="32"/>
      <c r="D114" s="33"/>
      <c r="E114" s="24" t="s">
        <v>24</v>
      </c>
      <c r="F114" s="69"/>
      <c r="G114" s="70"/>
      <c r="H114" s="9">
        <v>34243</v>
      </c>
      <c r="I114" s="9"/>
      <c r="J114" s="9">
        <f t="shared" si="25"/>
        <v>34243</v>
      </c>
      <c r="K114" s="13">
        <v>34243.18</v>
      </c>
      <c r="L114" s="13"/>
      <c r="M114" s="13">
        <f t="shared" si="26"/>
        <v>34243.18</v>
      </c>
      <c r="N114" s="13">
        <f t="shared" si="27"/>
        <v>0.18000000000029104</v>
      </c>
      <c r="O114" s="13">
        <f t="shared" si="27"/>
        <v>0</v>
      </c>
      <c r="P114" s="13">
        <f t="shared" si="27"/>
        <v>0.18000000000029104</v>
      </c>
    </row>
    <row r="115" spans="1:16" s="7" customFormat="1" ht="72.75" customHeight="1" x14ac:dyDescent="0.3">
      <c r="A115" s="25">
        <v>3</v>
      </c>
      <c r="B115" s="31" t="s">
        <v>75</v>
      </c>
      <c r="C115" s="32"/>
      <c r="D115" s="33"/>
      <c r="E115" s="24" t="s">
        <v>24</v>
      </c>
      <c r="F115" s="69"/>
      <c r="G115" s="70"/>
      <c r="H115" s="9">
        <v>465530</v>
      </c>
      <c r="I115" s="9"/>
      <c r="J115" s="9">
        <f t="shared" si="25"/>
        <v>465530</v>
      </c>
      <c r="K115" s="13">
        <v>465529.44</v>
      </c>
      <c r="L115" s="13"/>
      <c r="M115" s="13">
        <f t="shared" si="26"/>
        <v>465529.44</v>
      </c>
      <c r="N115" s="13">
        <f t="shared" si="27"/>
        <v>-0.55999999999767169</v>
      </c>
      <c r="O115" s="13">
        <f t="shared" si="27"/>
        <v>0</v>
      </c>
      <c r="P115" s="13">
        <f t="shared" si="27"/>
        <v>-0.55999999999767169</v>
      </c>
    </row>
    <row r="116" spans="1:16" s="7" customFormat="1" ht="60" customHeight="1" x14ac:dyDescent="0.3">
      <c r="A116" s="25">
        <v>4</v>
      </c>
      <c r="B116" s="31" t="s">
        <v>76</v>
      </c>
      <c r="C116" s="32"/>
      <c r="D116" s="33"/>
      <c r="E116" s="24" t="s">
        <v>24</v>
      </c>
      <c r="F116" s="69"/>
      <c r="G116" s="70"/>
      <c r="H116" s="9">
        <v>312635</v>
      </c>
      <c r="I116" s="9"/>
      <c r="J116" s="9">
        <f t="shared" si="25"/>
        <v>312635</v>
      </c>
      <c r="K116" s="13">
        <v>312635</v>
      </c>
      <c r="L116" s="13"/>
      <c r="M116" s="13">
        <f t="shared" si="26"/>
        <v>312635</v>
      </c>
      <c r="N116" s="13">
        <f t="shared" si="27"/>
        <v>0</v>
      </c>
      <c r="O116" s="13">
        <f t="shared" si="27"/>
        <v>0</v>
      </c>
      <c r="P116" s="13">
        <f t="shared" si="27"/>
        <v>0</v>
      </c>
    </row>
    <row r="117" spans="1:16" s="7" customFormat="1" ht="51.75" customHeight="1" x14ac:dyDescent="0.3">
      <c r="A117" s="25">
        <v>5</v>
      </c>
      <c r="B117" s="31" t="s">
        <v>77</v>
      </c>
      <c r="C117" s="32"/>
      <c r="D117" s="33"/>
      <c r="E117" s="24" t="s">
        <v>24</v>
      </c>
      <c r="F117" s="69"/>
      <c r="G117" s="70"/>
      <c r="H117" s="9">
        <v>421175</v>
      </c>
      <c r="I117" s="9"/>
      <c r="J117" s="9">
        <f t="shared" si="25"/>
        <v>421175</v>
      </c>
      <c r="K117" s="13">
        <v>421175</v>
      </c>
      <c r="L117" s="13"/>
      <c r="M117" s="13">
        <f t="shared" si="26"/>
        <v>421175</v>
      </c>
      <c r="N117" s="13">
        <f t="shared" si="27"/>
        <v>0</v>
      </c>
      <c r="O117" s="13">
        <f t="shared" si="27"/>
        <v>0</v>
      </c>
      <c r="P117" s="13">
        <f t="shared" si="27"/>
        <v>0</v>
      </c>
    </row>
    <row r="118" spans="1:16" s="7" customFormat="1" ht="58.5" customHeight="1" x14ac:dyDescent="0.3">
      <c r="A118" s="25">
        <v>6</v>
      </c>
      <c r="B118" s="31" t="s">
        <v>78</v>
      </c>
      <c r="C118" s="32"/>
      <c r="D118" s="33"/>
      <c r="E118" s="24" t="s">
        <v>24</v>
      </c>
      <c r="F118" s="69"/>
      <c r="G118" s="70"/>
      <c r="H118" s="9">
        <v>670</v>
      </c>
      <c r="I118" s="9"/>
      <c r="J118" s="9">
        <f t="shared" si="25"/>
        <v>670</v>
      </c>
      <c r="K118" s="13">
        <v>669.47</v>
      </c>
      <c r="L118" s="13"/>
      <c r="M118" s="13">
        <f t="shared" si="26"/>
        <v>669.47</v>
      </c>
      <c r="N118" s="13">
        <f t="shared" si="27"/>
        <v>-0.52999999999997272</v>
      </c>
      <c r="O118" s="13">
        <f t="shared" si="27"/>
        <v>0</v>
      </c>
      <c r="P118" s="13">
        <f t="shared" si="27"/>
        <v>-0.52999999999997272</v>
      </c>
    </row>
    <row r="119" spans="1:16" s="7" customFormat="1" ht="94.5" customHeight="1" x14ac:dyDescent="0.3">
      <c r="A119" s="8">
        <v>7</v>
      </c>
      <c r="B119" s="31" t="s">
        <v>79</v>
      </c>
      <c r="C119" s="32"/>
      <c r="D119" s="33"/>
      <c r="E119" s="24" t="s">
        <v>24</v>
      </c>
      <c r="F119" s="71"/>
      <c r="G119" s="72"/>
      <c r="H119" s="9">
        <v>1933010</v>
      </c>
      <c r="I119" s="9"/>
      <c r="J119" s="9">
        <f t="shared" si="25"/>
        <v>1933010</v>
      </c>
      <c r="K119" s="13">
        <v>1933009.5</v>
      </c>
      <c r="L119" s="13"/>
      <c r="M119" s="13">
        <f t="shared" si="26"/>
        <v>1933009.5</v>
      </c>
      <c r="N119" s="13">
        <f t="shared" si="27"/>
        <v>-0.5</v>
      </c>
      <c r="O119" s="13">
        <f t="shared" si="27"/>
        <v>0</v>
      </c>
      <c r="P119" s="13">
        <f t="shared" si="27"/>
        <v>-0.5</v>
      </c>
    </row>
    <row r="120" spans="1:16" s="7" customFormat="1" ht="25.5" hidden="1" customHeight="1" x14ac:dyDescent="0.3">
      <c r="A120" s="8"/>
      <c r="B120" s="31"/>
      <c r="C120" s="32"/>
      <c r="D120" s="33"/>
      <c r="E120" s="24"/>
      <c r="F120" s="31"/>
      <c r="G120" s="33"/>
      <c r="H120" s="9"/>
      <c r="I120" s="9"/>
      <c r="J120" s="9">
        <f t="shared" si="25"/>
        <v>0</v>
      </c>
      <c r="K120" s="9"/>
      <c r="L120" s="9"/>
      <c r="M120" s="9">
        <f t="shared" si="26"/>
        <v>0</v>
      </c>
      <c r="N120" s="9">
        <f t="shared" si="27"/>
        <v>0</v>
      </c>
      <c r="O120" s="9">
        <f t="shared" si="27"/>
        <v>0</v>
      </c>
      <c r="P120" s="9">
        <f t="shared" si="27"/>
        <v>0</v>
      </c>
    </row>
    <row r="121" spans="1:16" s="7" customFormat="1" ht="39" customHeight="1" x14ac:dyDescent="0.3">
      <c r="A121" s="8"/>
      <c r="B121" s="28" t="s">
        <v>80</v>
      </c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30"/>
    </row>
    <row r="122" spans="1:16" s="7" customFormat="1" ht="25.5" customHeight="1" x14ac:dyDescent="0.3">
      <c r="A122" s="8"/>
      <c r="B122" s="34" t="s">
        <v>12</v>
      </c>
      <c r="C122" s="35"/>
      <c r="D122" s="36"/>
      <c r="E122" s="24"/>
      <c r="F122" s="31"/>
      <c r="G122" s="33"/>
      <c r="H122" s="9"/>
      <c r="I122" s="9"/>
      <c r="J122" s="9"/>
      <c r="K122" s="9"/>
      <c r="L122" s="9"/>
      <c r="M122" s="9"/>
      <c r="N122" s="9"/>
      <c r="O122" s="9"/>
      <c r="P122" s="9"/>
    </row>
    <row r="123" spans="1:16" s="7" customFormat="1" ht="91.5" customHeight="1" x14ac:dyDescent="0.3">
      <c r="A123" s="25">
        <v>1</v>
      </c>
      <c r="B123" s="31" t="s">
        <v>81</v>
      </c>
      <c r="C123" s="32"/>
      <c r="D123" s="33"/>
      <c r="E123" s="24" t="s">
        <v>82</v>
      </c>
      <c r="F123" s="40" t="s">
        <v>73</v>
      </c>
      <c r="G123" s="41"/>
      <c r="H123" s="9">
        <f>H125+H126+H127</f>
        <v>370</v>
      </c>
      <c r="I123" s="9"/>
      <c r="J123" s="9">
        <f t="shared" ref="J123:J131" si="28">H123+I123</f>
        <v>370</v>
      </c>
      <c r="K123" s="9">
        <f>K125+K126+K127</f>
        <v>370</v>
      </c>
      <c r="L123" s="9"/>
      <c r="M123" s="9">
        <f t="shared" ref="M123:M131" si="29">K123+L123</f>
        <v>370</v>
      </c>
      <c r="N123" s="9">
        <f t="shared" ref="N123:P131" si="30">K123-H123</f>
        <v>0</v>
      </c>
      <c r="O123" s="9">
        <f t="shared" si="30"/>
        <v>0</v>
      </c>
      <c r="P123" s="9">
        <f t="shared" si="30"/>
        <v>0</v>
      </c>
    </row>
    <row r="124" spans="1:16" s="7" customFormat="1" ht="25.5" customHeight="1" x14ac:dyDescent="0.3">
      <c r="A124" s="25"/>
      <c r="B124" s="31" t="s">
        <v>83</v>
      </c>
      <c r="C124" s="32"/>
      <c r="D124" s="33"/>
      <c r="E124" s="24"/>
      <c r="F124" s="42"/>
      <c r="G124" s="43"/>
      <c r="H124" s="9"/>
      <c r="I124" s="9"/>
      <c r="J124" s="9">
        <f t="shared" si="28"/>
        <v>0</v>
      </c>
      <c r="K124" s="9"/>
      <c r="L124" s="9"/>
      <c r="M124" s="9">
        <f t="shared" si="29"/>
        <v>0</v>
      </c>
      <c r="N124" s="9">
        <f t="shared" si="30"/>
        <v>0</v>
      </c>
      <c r="O124" s="9">
        <f t="shared" si="30"/>
        <v>0</v>
      </c>
      <c r="P124" s="9">
        <f t="shared" si="30"/>
        <v>0</v>
      </c>
    </row>
    <row r="125" spans="1:16" s="7" customFormat="1" ht="85.5" customHeight="1" x14ac:dyDescent="0.3">
      <c r="A125" s="25">
        <v>2</v>
      </c>
      <c r="B125" s="31" t="s">
        <v>84</v>
      </c>
      <c r="C125" s="32"/>
      <c r="D125" s="33"/>
      <c r="E125" s="24" t="s">
        <v>82</v>
      </c>
      <c r="F125" s="42"/>
      <c r="G125" s="43"/>
      <c r="H125" s="9">
        <v>20</v>
      </c>
      <c r="I125" s="9"/>
      <c r="J125" s="9">
        <f t="shared" si="28"/>
        <v>20</v>
      </c>
      <c r="K125" s="9">
        <v>20</v>
      </c>
      <c r="L125" s="9"/>
      <c r="M125" s="9">
        <f t="shared" si="29"/>
        <v>20</v>
      </c>
      <c r="N125" s="9">
        <f t="shared" si="30"/>
        <v>0</v>
      </c>
      <c r="O125" s="9">
        <f t="shared" si="30"/>
        <v>0</v>
      </c>
      <c r="P125" s="9">
        <f t="shared" si="30"/>
        <v>0</v>
      </c>
    </row>
    <row r="126" spans="1:16" s="7" customFormat="1" ht="91.5" customHeight="1" x14ac:dyDescent="0.3">
      <c r="A126" s="25">
        <v>3</v>
      </c>
      <c r="B126" s="31" t="s">
        <v>85</v>
      </c>
      <c r="C126" s="32"/>
      <c r="D126" s="33"/>
      <c r="E126" s="24" t="s">
        <v>82</v>
      </c>
      <c r="F126" s="42"/>
      <c r="G126" s="43"/>
      <c r="H126" s="9">
        <v>16</v>
      </c>
      <c r="I126" s="9"/>
      <c r="J126" s="9">
        <f t="shared" si="28"/>
        <v>16</v>
      </c>
      <c r="K126" s="9">
        <v>16</v>
      </c>
      <c r="L126" s="9"/>
      <c r="M126" s="9">
        <f t="shared" si="29"/>
        <v>16</v>
      </c>
      <c r="N126" s="9">
        <f t="shared" si="30"/>
        <v>0</v>
      </c>
      <c r="O126" s="9">
        <f t="shared" si="30"/>
        <v>0</v>
      </c>
      <c r="P126" s="9">
        <f t="shared" si="30"/>
        <v>0</v>
      </c>
    </row>
    <row r="127" spans="1:16" s="7" customFormat="1" ht="70.5" customHeight="1" x14ac:dyDescent="0.3">
      <c r="A127" s="25">
        <v>4</v>
      </c>
      <c r="B127" s="31" t="s">
        <v>86</v>
      </c>
      <c r="C127" s="32"/>
      <c r="D127" s="33"/>
      <c r="E127" s="24" t="s">
        <v>82</v>
      </c>
      <c r="F127" s="42"/>
      <c r="G127" s="43"/>
      <c r="H127" s="9">
        <v>334</v>
      </c>
      <c r="I127" s="9"/>
      <c r="J127" s="9">
        <f t="shared" si="28"/>
        <v>334</v>
      </c>
      <c r="K127" s="9">
        <v>334</v>
      </c>
      <c r="L127" s="9"/>
      <c r="M127" s="9">
        <f t="shared" si="29"/>
        <v>334</v>
      </c>
      <c r="N127" s="9">
        <f t="shared" si="30"/>
        <v>0</v>
      </c>
      <c r="O127" s="9">
        <f t="shared" si="30"/>
        <v>0</v>
      </c>
      <c r="P127" s="9">
        <f t="shared" si="30"/>
        <v>0</v>
      </c>
    </row>
    <row r="128" spans="1:16" s="7" customFormat="1" ht="55.5" customHeight="1" x14ac:dyDescent="0.3">
      <c r="A128" s="25">
        <v>5</v>
      </c>
      <c r="B128" s="31" t="s">
        <v>87</v>
      </c>
      <c r="C128" s="32"/>
      <c r="D128" s="33"/>
      <c r="E128" s="24" t="s">
        <v>82</v>
      </c>
      <c r="F128" s="42"/>
      <c r="G128" s="43"/>
      <c r="H128" s="9">
        <v>2017</v>
      </c>
      <c r="I128" s="9"/>
      <c r="J128" s="9">
        <f t="shared" si="28"/>
        <v>2017</v>
      </c>
      <c r="K128" s="9">
        <v>2017</v>
      </c>
      <c r="L128" s="9"/>
      <c r="M128" s="9">
        <f t="shared" si="29"/>
        <v>2017</v>
      </c>
      <c r="N128" s="9">
        <f t="shared" si="30"/>
        <v>0</v>
      </c>
      <c r="O128" s="9">
        <f t="shared" si="30"/>
        <v>0</v>
      </c>
      <c r="P128" s="9">
        <f t="shared" si="30"/>
        <v>0</v>
      </c>
    </row>
    <row r="129" spans="1:16" s="7" customFormat="1" ht="55.5" customHeight="1" x14ac:dyDescent="0.3">
      <c r="A129" s="25">
        <v>6</v>
      </c>
      <c r="B129" s="31" t="s">
        <v>88</v>
      </c>
      <c r="C129" s="32"/>
      <c r="D129" s="33"/>
      <c r="E129" s="24" t="s">
        <v>82</v>
      </c>
      <c r="F129" s="42"/>
      <c r="G129" s="43"/>
      <c r="H129" s="9">
        <v>4955</v>
      </c>
      <c r="I129" s="9"/>
      <c r="J129" s="9">
        <f t="shared" si="28"/>
        <v>4955</v>
      </c>
      <c r="K129" s="9">
        <v>4955</v>
      </c>
      <c r="L129" s="9"/>
      <c r="M129" s="9">
        <f t="shared" si="29"/>
        <v>4955</v>
      </c>
      <c r="N129" s="9">
        <f t="shared" si="30"/>
        <v>0</v>
      </c>
      <c r="O129" s="9">
        <f t="shared" si="30"/>
        <v>0</v>
      </c>
      <c r="P129" s="9">
        <f t="shared" si="30"/>
        <v>0</v>
      </c>
    </row>
    <row r="130" spans="1:16" s="7" customFormat="1" ht="90.75" customHeight="1" x14ac:dyDescent="0.3">
      <c r="A130" s="25">
        <v>7</v>
      </c>
      <c r="B130" s="31" t="s">
        <v>89</v>
      </c>
      <c r="C130" s="32"/>
      <c r="D130" s="33"/>
      <c r="E130" s="24" t="s">
        <v>82</v>
      </c>
      <c r="F130" s="54"/>
      <c r="G130" s="55"/>
      <c r="H130" s="9">
        <v>41173</v>
      </c>
      <c r="I130" s="9"/>
      <c r="J130" s="9">
        <f t="shared" si="28"/>
        <v>41173</v>
      </c>
      <c r="K130" s="9">
        <v>41173</v>
      </c>
      <c r="L130" s="9"/>
      <c r="M130" s="9">
        <f t="shared" si="29"/>
        <v>41173</v>
      </c>
      <c r="N130" s="9">
        <f t="shared" si="30"/>
        <v>0</v>
      </c>
      <c r="O130" s="9">
        <f t="shared" si="30"/>
        <v>0</v>
      </c>
      <c r="P130" s="9">
        <f t="shared" si="30"/>
        <v>0</v>
      </c>
    </row>
    <row r="131" spans="1:16" s="7" customFormat="1" ht="25.5" hidden="1" customHeight="1" x14ac:dyDescent="0.3">
      <c r="A131" s="8"/>
      <c r="B131" s="31"/>
      <c r="C131" s="32"/>
      <c r="D131" s="33"/>
      <c r="E131" s="24"/>
      <c r="F131" s="31"/>
      <c r="G131" s="33"/>
      <c r="H131" s="9"/>
      <c r="I131" s="9"/>
      <c r="J131" s="9">
        <f t="shared" si="28"/>
        <v>0</v>
      </c>
      <c r="K131" s="9"/>
      <c r="L131" s="9"/>
      <c r="M131" s="9">
        <f t="shared" si="29"/>
        <v>0</v>
      </c>
      <c r="N131" s="9">
        <f t="shared" si="30"/>
        <v>0</v>
      </c>
      <c r="O131" s="9">
        <f t="shared" si="30"/>
        <v>0</v>
      </c>
      <c r="P131" s="9">
        <f t="shared" si="30"/>
        <v>0</v>
      </c>
    </row>
    <row r="132" spans="1:16" s="7" customFormat="1" ht="35.25" customHeight="1" x14ac:dyDescent="0.3">
      <c r="A132" s="8"/>
      <c r="B132" s="28" t="s">
        <v>38</v>
      </c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30"/>
    </row>
    <row r="133" spans="1:16" s="7" customFormat="1" ht="25.5" customHeight="1" x14ac:dyDescent="0.3">
      <c r="A133" s="8"/>
      <c r="B133" s="34" t="s">
        <v>13</v>
      </c>
      <c r="C133" s="35"/>
      <c r="D133" s="36"/>
      <c r="E133" s="24"/>
      <c r="F133" s="31"/>
      <c r="G133" s="33"/>
      <c r="H133" s="9"/>
      <c r="I133" s="9"/>
      <c r="J133" s="9"/>
      <c r="K133" s="9"/>
      <c r="L133" s="9"/>
      <c r="M133" s="9"/>
      <c r="N133" s="9"/>
      <c r="O133" s="9"/>
      <c r="P133" s="9"/>
    </row>
    <row r="134" spans="1:16" s="7" customFormat="1" ht="75.75" customHeight="1" x14ac:dyDescent="0.3">
      <c r="A134" s="25">
        <v>1</v>
      </c>
      <c r="B134" s="31" t="s">
        <v>90</v>
      </c>
      <c r="C134" s="32"/>
      <c r="D134" s="33"/>
      <c r="E134" s="24" t="s">
        <v>24</v>
      </c>
      <c r="F134" s="31" t="s">
        <v>39</v>
      </c>
      <c r="G134" s="33"/>
      <c r="H134" s="13">
        <v>310.56</v>
      </c>
      <c r="I134" s="13"/>
      <c r="J134" s="13">
        <f t="shared" ref="J134:J142" si="31">H134+I134</f>
        <v>310.56</v>
      </c>
      <c r="K134" s="73">
        <v>310.56</v>
      </c>
      <c r="L134" s="9"/>
      <c r="M134" s="13">
        <f t="shared" ref="M134:M142" si="32">K134+L134</f>
        <v>310.56</v>
      </c>
      <c r="N134" s="9">
        <f t="shared" ref="N134:P142" si="33">K134-H134</f>
        <v>0</v>
      </c>
      <c r="O134" s="9">
        <f t="shared" si="33"/>
        <v>0</v>
      </c>
      <c r="P134" s="9">
        <f t="shared" si="33"/>
        <v>0</v>
      </c>
    </row>
    <row r="135" spans="1:16" s="7" customFormat="1" ht="69" customHeight="1" x14ac:dyDescent="0.3">
      <c r="A135" s="25">
        <v>2</v>
      </c>
      <c r="B135" s="31" t="s">
        <v>91</v>
      </c>
      <c r="C135" s="32"/>
      <c r="D135" s="33"/>
      <c r="E135" s="24" t="s">
        <v>24</v>
      </c>
      <c r="F135" s="31" t="s">
        <v>39</v>
      </c>
      <c r="G135" s="33"/>
      <c r="H135" s="13">
        <v>229.82</v>
      </c>
      <c r="I135" s="13"/>
      <c r="J135" s="13">
        <f t="shared" si="31"/>
        <v>229.82</v>
      </c>
      <c r="K135" s="73">
        <v>229.82</v>
      </c>
      <c r="L135" s="9"/>
      <c r="M135" s="13">
        <f t="shared" si="32"/>
        <v>229.82</v>
      </c>
      <c r="N135" s="9">
        <f t="shared" si="33"/>
        <v>0</v>
      </c>
      <c r="O135" s="9">
        <f t="shared" si="33"/>
        <v>0</v>
      </c>
      <c r="P135" s="9">
        <f t="shared" si="33"/>
        <v>0</v>
      </c>
    </row>
    <row r="136" spans="1:16" s="7" customFormat="1" ht="69" customHeight="1" x14ac:dyDescent="0.3">
      <c r="A136" s="25">
        <v>3</v>
      </c>
      <c r="B136" s="31" t="s">
        <v>92</v>
      </c>
      <c r="C136" s="32"/>
      <c r="D136" s="33"/>
      <c r="E136" s="24" t="s">
        <v>24</v>
      </c>
      <c r="F136" s="31" t="s">
        <v>39</v>
      </c>
      <c r="G136" s="33"/>
      <c r="H136" s="13">
        <v>155.28</v>
      </c>
      <c r="I136" s="13"/>
      <c r="J136" s="13">
        <f t="shared" si="31"/>
        <v>155.28</v>
      </c>
      <c r="K136" s="73">
        <v>155.28</v>
      </c>
      <c r="L136" s="9"/>
      <c r="M136" s="13">
        <f t="shared" si="32"/>
        <v>155.28</v>
      </c>
      <c r="N136" s="9">
        <f t="shared" si="33"/>
        <v>0</v>
      </c>
      <c r="O136" s="9">
        <f t="shared" si="33"/>
        <v>0</v>
      </c>
      <c r="P136" s="9">
        <f t="shared" si="33"/>
        <v>0</v>
      </c>
    </row>
    <row r="137" spans="1:16" s="7" customFormat="1" ht="40.5" customHeight="1" x14ac:dyDescent="0.3">
      <c r="A137" s="25">
        <v>4</v>
      </c>
      <c r="B137" s="31" t="s">
        <v>93</v>
      </c>
      <c r="C137" s="32"/>
      <c r="D137" s="33"/>
      <c r="E137" s="24" t="s">
        <v>24</v>
      </c>
      <c r="F137" s="31" t="s">
        <v>39</v>
      </c>
      <c r="G137" s="33"/>
      <c r="H137" s="13">
        <f>H116/H128</f>
        <v>155</v>
      </c>
      <c r="I137" s="13"/>
      <c r="J137" s="13">
        <f t="shared" si="31"/>
        <v>155</v>
      </c>
      <c r="K137" s="73">
        <f>K116/K128</f>
        <v>155</v>
      </c>
      <c r="L137" s="9"/>
      <c r="M137" s="13">
        <f t="shared" si="32"/>
        <v>155</v>
      </c>
      <c r="N137" s="9">
        <f t="shared" si="33"/>
        <v>0</v>
      </c>
      <c r="O137" s="9">
        <f t="shared" si="33"/>
        <v>0</v>
      </c>
      <c r="P137" s="9">
        <f t="shared" si="33"/>
        <v>0</v>
      </c>
    </row>
    <row r="138" spans="1:16" s="7" customFormat="1" ht="42.75" customHeight="1" x14ac:dyDescent="0.3">
      <c r="A138" s="25">
        <v>5</v>
      </c>
      <c r="B138" s="31" t="s">
        <v>94</v>
      </c>
      <c r="C138" s="32"/>
      <c r="D138" s="33"/>
      <c r="E138" s="24" t="s">
        <v>24</v>
      </c>
      <c r="F138" s="31" t="s">
        <v>39</v>
      </c>
      <c r="G138" s="33"/>
      <c r="H138" s="13">
        <f>H117/H129</f>
        <v>85</v>
      </c>
      <c r="I138" s="13"/>
      <c r="J138" s="13">
        <f t="shared" si="31"/>
        <v>85</v>
      </c>
      <c r="K138" s="73">
        <f>H117/H129</f>
        <v>85</v>
      </c>
      <c r="L138" s="9"/>
      <c r="M138" s="13">
        <f t="shared" si="32"/>
        <v>85</v>
      </c>
      <c r="N138" s="9">
        <f t="shared" si="33"/>
        <v>0</v>
      </c>
      <c r="O138" s="9">
        <f t="shared" si="33"/>
        <v>0</v>
      </c>
      <c r="P138" s="9">
        <f t="shared" si="33"/>
        <v>0</v>
      </c>
    </row>
    <row r="139" spans="1:16" s="7" customFormat="1" ht="42.75" customHeight="1" x14ac:dyDescent="0.3">
      <c r="A139" s="25">
        <v>6</v>
      </c>
      <c r="B139" s="31" t="s">
        <v>95</v>
      </c>
      <c r="C139" s="32"/>
      <c r="D139" s="33"/>
      <c r="E139" s="24" t="s">
        <v>24</v>
      </c>
      <c r="F139" s="31" t="s">
        <v>39</v>
      </c>
      <c r="G139" s="33"/>
      <c r="H139" s="13">
        <v>46.95</v>
      </c>
      <c r="I139" s="13"/>
      <c r="J139" s="13">
        <f t="shared" si="31"/>
        <v>46.95</v>
      </c>
      <c r="K139" s="73">
        <v>46.95</v>
      </c>
      <c r="L139" s="9"/>
      <c r="M139" s="13">
        <f t="shared" si="32"/>
        <v>46.95</v>
      </c>
      <c r="N139" s="9">
        <f t="shared" si="33"/>
        <v>0</v>
      </c>
      <c r="O139" s="9">
        <f t="shared" si="33"/>
        <v>0</v>
      </c>
      <c r="P139" s="9">
        <f t="shared" si="33"/>
        <v>0</v>
      </c>
    </row>
    <row r="140" spans="1:16" s="7" customFormat="1" ht="25.5" hidden="1" customHeight="1" x14ac:dyDescent="0.3">
      <c r="A140" s="8"/>
      <c r="B140" s="31"/>
      <c r="C140" s="32"/>
      <c r="D140" s="33"/>
      <c r="E140" s="24"/>
      <c r="F140" s="31"/>
      <c r="G140" s="33"/>
      <c r="H140" s="9"/>
      <c r="I140" s="9"/>
      <c r="J140" s="9">
        <f t="shared" si="31"/>
        <v>0</v>
      </c>
      <c r="K140" s="9"/>
      <c r="L140" s="9"/>
      <c r="M140" s="9">
        <f t="shared" si="32"/>
        <v>0</v>
      </c>
      <c r="N140" s="9">
        <f t="shared" si="33"/>
        <v>0</v>
      </c>
      <c r="O140" s="9">
        <f t="shared" si="33"/>
        <v>0</v>
      </c>
      <c r="P140" s="9">
        <f t="shared" si="33"/>
        <v>0</v>
      </c>
    </row>
    <row r="141" spans="1:16" s="7" customFormat="1" ht="25.5" hidden="1" customHeight="1" x14ac:dyDescent="0.3">
      <c r="A141" s="8"/>
      <c r="B141" s="31"/>
      <c r="C141" s="32"/>
      <c r="D141" s="33"/>
      <c r="E141" s="24"/>
      <c r="F141" s="31"/>
      <c r="G141" s="33"/>
      <c r="H141" s="9"/>
      <c r="I141" s="9"/>
      <c r="J141" s="9">
        <f t="shared" si="31"/>
        <v>0</v>
      </c>
      <c r="K141" s="9"/>
      <c r="L141" s="9"/>
      <c r="M141" s="9">
        <f t="shared" si="32"/>
        <v>0</v>
      </c>
      <c r="N141" s="9">
        <f t="shared" si="33"/>
        <v>0</v>
      </c>
      <c r="O141" s="9">
        <f t="shared" si="33"/>
        <v>0</v>
      </c>
      <c r="P141" s="9">
        <f t="shared" si="33"/>
        <v>0</v>
      </c>
    </row>
    <row r="142" spans="1:16" s="7" customFormat="1" ht="25.5" hidden="1" customHeight="1" x14ac:dyDescent="0.3">
      <c r="A142" s="8"/>
      <c r="B142" s="31"/>
      <c r="C142" s="32"/>
      <c r="D142" s="33"/>
      <c r="E142" s="24"/>
      <c r="F142" s="31"/>
      <c r="G142" s="33"/>
      <c r="H142" s="9"/>
      <c r="I142" s="9"/>
      <c r="J142" s="9">
        <f t="shared" si="31"/>
        <v>0</v>
      </c>
      <c r="K142" s="9"/>
      <c r="L142" s="9"/>
      <c r="M142" s="9">
        <f t="shared" si="32"/>
        <v>0</v>
      </c>
      <c r="N142" s="9">
        <f t="shared" si="33"/>
        <v>0</v>
      </c>
      <c r="O142" s="9">
        <f t="shared" si="33"/>
        <v>0</v>
      </c>
      <c r="P142" s="9">
        <f t="shared" si="33"/>
        <v>0</v>
      </c>
    </row>
    <row r="143" spans="1:16" s="7" customFormat="1" ht="35.25" customHeight="1" x14ac:dyDescent="0.3">
      <c r="A143" s="8"/>
      <c r="B143" s="28" t="s">
        <v>38</v>
      </c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30"/>
    </row>
    <row r="144" spans="1:16" s="7" customFormat="1" ht="25.5" customHeight="1" x14ac:dyDescent="0.3">
      <c r="A144" s="8"/>
      <c r="B144" s="34" t="s">
        <v>14</v>
      </c>
      <c r="C144" s="35"/>
      <c r="D144" s="36"/>
      <c r="E144" s="24"/>
      <c r="F144" s="31"/>
      <c r="G144" s="33"/>
      <c r="H144" s="9"/>
      <c r="I144" s="9"/>
      <c r="J144" s="9"/>
      <c r="K144" s="9"/>
      <c r="L144" s="9"/>
      <c r="M144" s="9"/>
      <c r="N144" s="9"/>
      <c r="O144" s="9"/>
      <c r="P144" s="9"/>
    </row>
    <row r="145" spans="1:16" s="7" customFormat="1" ht="51.75" customHeight="1" x14ac:dyDescent="0.3">
      <c r="A145" s="25">
        <v>1</v>
      </c>
      <c r="B145" s="31" t="s">
        <v>96</v>
      </c>
      <c r="C145" s="32"/>
      <c r="D145" s="33"/>
      <c r="E145" s="24" t="s">
        <v>40</v>
      </c>
      <c r="F145" s="31" t="s">
        <v>41</v>
      </c>
      <c r="G145" s="33"/>
      <c r="H145" s="27">
        <v>104.5</v>
      </c>
      <c r="I145" s="23"/>
      <c r="J145" s="27">
        <f t="shared" ref="J145:J152" si="34">H145+I145</f>
        <v>104.5</v>
      </c>
      <c r="K145" s="74">
        <v>104.5</v>
      </c>
      <c r="L145" s="27"/>
      <c r="M145" s="27">
        <f t="shared" ref="M145:M152" si="35">K145+L145</f>
        <v>104.5</v>
      </c>
      <c r="N145" s="9">
        <f t="shared" ref="N145:P152" si="36">K145-H145</f>
        <v>0</v>
      </c>
      <c r="O145" s="9">
        <f t="shared" si="36"/>
        <v>0</v>
      </c>
      <c r="P145" s="9">
        <f t="shared" si="36"/>
        <v>0</v>
      </c>
    </row>
    <row r="146" spans="1:16" s="7" customFormat="1" ht="35.25" customHeight="1" x14ac:dyDescent="0.3">
      <c r="A146" s="25">
        <v>2</v>
      </c>
      <c r="B146" s="31" t="s">
        <v>97</v>
      </c>
      <c r="C146" s="32"/>
      <c r="D146" s="33"/>
      <c r="E146" s="24" t="s">
        <v>40</v>
      </c>
      <c r="F146" s="31" t="s">
        <v>41</v>
      </c>
      <c r="G146" s="33"/>
      <c r="H146" s="9">
        <v>100</v>
      </c>
      <c r="I146" s="9"/>
      <c r="J146" s="9">
        <f t="shared" si="34"/>
        <v>100</v>
      </c>
      <c r="K146" s="9">
        <v>100</v>
      </c>
      <c r="L146" s="9"/>
      <c r="M146" s="9">
        <f t="shared" si="35"/>
        <v>100</v>
      </c>
      <c r="N146" s="9">
        <f t="shared" si="36"/>
        <v>0</v>
      </c>
      <c r="O146" s="9">
        <f t="shared" si="36"/>
        <v>0</v>
      </c>
      <c r="P146" s="9">
        <f t="shared" si="36"/>
        <v>0</v>
      </c>
    </row>
    <row r="147" spans="1:16" s="7" customFormat="1" ht="40.5" customHeight="1" x14ac:dyDescent="0.3">
      <c r="A147" s="25">
        <v>3</v>
      </c>
      <c r="B147" s="31" t="s">
        <v>98</v>
      </c>
      <c r="C147" s="32"/>
      <c r="D147" s="33"/>
      <c r="E147" s="24" t="s">
        <v>40</v>
      </c>
      <c r="F147" s="31" t="s">
        <v>41</v>
      </c>
      <c r="G147" s="33"/>
      <c r="H147" s="9">
        <v>100</v>
      </c>
      <c r="I147" s="9"/>
      <c r="J147" s="9">
        <f t="shared" si="34"/>
        <v>100</v>
      </c>
      <c r="K147" s="9">
        <v>100</v>
      </c>
      <c r="L147" s="9"/>
      <c r="M147" s="9">
        <f t="shared" si="35"/>
        <v>100</v>
      </c>
      <c r="N147" s="9">
        <f t="shared" si="36"/>
        <v>0</v>
      </c>
      <c r="O147" s="9">
        <f t="shared" si="36"/>
        <v>0</v>
      </c>
      <c r="P147" s="9">
        <f t="shared" si="36"/>
        <v>0</v>
      </c>
    </row>
    <row r="148" spans="1:16" s="7" customFormat="1" ht="25.5" hidden="1" customHeight="1" x14ac:dyDescent="0.3">
      <c r="A148" s="8"/>
      <c r="B148" s="31"/>
      <c r="C148" s="32"/>
      <c r="D148" s="33"/>
      <c r="E148" s="24"/>
      <c r="F148" s="31"/>
      <c r="G148" s="33"/>
      <c r="H148" s="9"/>
      <c r="I148" s="9"/>
      <c r="J148" s="9">
        <f t="shared" si="34"/>
        <v>0</v>
      </c>
      <c r="K148" s="9"/>
      <c r="L148" s="9"/>
      <c r="M148" s="9">
        <f t="shared" si="35"/>
        <v>0</v>
      </c>
      <c r="N148" s="9">
        <f t="shared" si="36"/>
        <v>0</v>
      </c>
      <c r="O148" s="9">
        <f t="shared" si="36"/>
        <v>0</v>
      </c>
      <c r="P148" s="9">
        <f t="shared" si="36"/>
        <v>0</v>
      </c>
    </row>
    <row r="149" spans="1:16" s="7" customFormat="1" ht="25.5" hidden="1" customHeight="1" x14ac:dyDescent="0.3">
      <c r="A149" s="8"/>
      <c r="B149" s="31"/>
      <c r="C149" s="32"/>
      <c r="D149" s="33"/>
      <c r="E149" s="24"/>
      <c r="F149" s="31"/>
      <c r="G149" s="33"/>
      <c r="H149" s="9"/>
      <c r="I149" s="9"/>
      <c r="J149" s="9">
        <f t="shared" si="34"/>
        <v>0</v>
      </c>
      <c r="K149" s="9"/>
      <c r="L149" s="9"/>
      <c r="M149" s="9">
        <f t="shared" si="35"/>
        <v>0</v>
      </c>
      <c r="N149" s="9">
        <f t="shared" si="36"/>
        <v>0</v>
      </c>
      <c r="O149" s="9">
        <f t="shared" si="36"/>
        <v>0</v>
      </c>
      <c r="P149" s="9">
        <f t="shared" si="36"/>
        <v>0</v>
      </c>
    </row>
    <row r="150" spans="1:16" s="7" customFormat="1" ht="25.5" hidden="1" customHeight="1" x14ac:dyDescent="0.3">
      <c r="A150" s="8"/>
      <c r="B150" s="31"/>
      <c r="C150" s="32"/>
      <c r="D150" s="33"/>
      <c r="E150" s="24"/>
      <c r="F150" s="31"/>
      <c r="G150" s="33"/>
      <c r="H150" s="9"/>
      <c r="I150" s="9"/>
      <c r="J150" s="9">
        <f t="shared" si="34"/>
        <v>0</v>
      </c>
      <c r="K150" s="9"/>
      <c r="L150" s="9"/>
      <c r="M150" s="9">
        <f t="shared" si="35"/>
        <v>0</v>
      </c>
      <c r="N150" s="9">
        <f t="shared" si="36"/>
        <v>0</v>
      </c>
      <c r="O150" s="9">
        <f t="shared" si="36"/>
        <v>0</v>
      </c>
      <c r="P150" s="9">
        <f t="shared" si="36"/>
        <v>0</v>
      </c>
    </row>
    <row r="151" spans="1:16" s="7" customFormat="1" ht="25.5" hidden="1" customHeight="1" x14ac:dyDescent="0.3">
      <c r="A151" s="8"/>
      <c r="B151" s="31"/>
      <c r="C151" s="32"/>
      <c r="D151" s="33"/>
      <c r="E151" s="24"/>
      <c r="F151" s="31"/>
      <c r="G151" s="33"/>
      <c r="H151" s="9"/>
      <c r="I151" s="9"/>
      <c r="J151" s="9">
        <f t="shared" si="34"/>
        <v>0</v>
      </c>
      <c r="K151" s="9"/>
      <c r="L151" s="9"/>
      <c r="M151" s="9">
        <f t="shared" si="35"/>
        <v>0</v>
      </c>
      <c r="N151" s="9">
        <f t="shared" si="36"/>
        <v>0</v>
      </c>
      <c r="O151" s="9">
        <f t="shared" si="36"/>
        <v>0</v>
      </c>
      <c r="P151" s="9">
        <f t="shared" si="36"/>
        <v>0</v>
      </c>
    </row>
    <row r="152" spans="1:16" s="7" customFormat="1" ht="25.5" hidden="1" customHeight="1" x14ac:dyDescent="0.3">
      <c r="A152" s="8"/>
      <c r="B152" s="31"/>
      <c r="C152" s="32"/>
      <c r="D152" s="33"/>
      <c r="E152" s="24"/>
      <c r="F152" s="31"/>
      <c r="G152" s="33"/>
      <c r="H152" s="9"/>
      <c r="I152" s="9"/>
      <c r="J152" s="9">
        <f t="shared" si="34"/>
        <v>0</v>
      </c>
      <c r="K152" s="9"/>
      <c r="L152" s="9"/>
      <c r="M152" s="9">
        <f t="shared" si="35"/>
        <v>0</v>
      </c>
      <c r="N152" s="9">
        <f t="shared" si="36"/>
        <v>0</v>
      </c>
      <c r="O152" s="9">
        <f t="shared" si="36"/>
        <v>0</v>
      </c>
      <c r="P152" s="9">
        <f t="shared" si="36"/>
        <v>0</v>
      </c>
    </row>
    <row r="153" spans="1:16" s="7" customFormat="1" ht="43.5" customHeight="1" x14ac:dyDescent="0.3">
      <c r="A153" s="8"/>
      <c r="B153" s="28" t="s">
        <v>38</v>
      </c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30"/>
    </row>
    <row r="154" spans="1:16" s="7" customFormat="1" ht="42" customHeight="1" x14ac:dyDescent="0.3">
      <c r="A154" s="8"/>
      <c r="B154" s="28" t="s">
        <v>99</v>
      </c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30"/>
    </row>
    <row r="155" spans="1:16" s="7" customFormat="1" ht="40.5" customHeight="1" x14ac:dyDescent="0.3">
      <c r="A155" s="8"/>
      <c r="B155" s="37" t="s">
        <v>100</v>
      </c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9"/>
    </row>
    <row r="156" spans="1:16" s="7" customFormat="1" ht="25.5" customHeight="1" x14ac:dyDescent="0.3">
      <c r="A156" s="8"/>
      <c r="B156" s="34" t="s">
        <v>11</v>
      </c>
      <c r="C156" s="35"/>
      <c r="D156" s="36"/>
      <c r="E156" s="24"/>
      <c r="F156" s="31"/>
      <c r="G156" s="33"/>
      <c r="H156" s="9"/>
      <c r="I156" s="9"/>
      <c r="J156" s="9"/>
      <c r="K156" s="9"/>
      <c r="L156" s="9"/>
      <c r="M156" s="9"/>
      <c r="N156" s="9"/>
      <c r="O156" s="9"/>
      <c r="P156" s="9"/>
    </row>
    <row r="157" spans="1:16" s="7" customFormat="1" ht="105.75" customHeight="1" x14ac:dyDescent="0.3">
      <c r="A157" s="75">
        <v>1</v>
      </c>
      <c r="B157" s="31" t="s">
        <v>101</v>
      </c>
      <c r="C157" s="32"/>
      <c r="D157" s="33"/>
      <c r="E157" s="24" t="s">
        <v>24</v>
      </c>
      <c r="F157" s="31" t="s">
        <v>102</v>
      </c>
      <c r="G157" s="33"/>
      <c r="H157" s="9">
        <v>53436</v>
      </c>
      <c r="I157" s="9">
        <v>30000</v>
      </c>
      <c r="J157" s="9">
        <f t="shared" ref="J157:J164" si="37">H157+I157</f>
        <v>83436</v>
      </c>
      <c r="K157" s="26">
        <v>53388</v>
      </c>
      <c r="L157" s="26">
        <v>30000</v>
      </c>
      <c r="M157" s="9">
        <f t="shared" ref="M157:M164" si="38">K157+L157</f>
        <v>83388</v>
      </c>
      <c r="N157" s="9">
        <f t="shared" ref="N157:P164" si="39">K157-H157</f>
        <v>-48</v>
      </c>
      <c r="O157" s="9">
        <f t="shared" si="39"/>
        <v>0</v>
      </c>
      <c r="P157" s="9">
        <f t="shared" si="39"/>
        <v>-48</v>
      </c>
    </row>
    <row r="158" spans="1:16" s="7" customFormat="1" ht="25.5" hidden="1" customHeight="1" x14ac:dyDescent="0.3">
      <c r="A158" s="75"/>
      <c r="B158" s="31"/>
      <c r="C158" s="32"/>
      <c r="D158" s="33"/>
      <c r="E158" s="24"/>
      <c r="F158" s="31"/>
      <c r="G158" s="33"/>
      <c r="H158" s="9"/>
      <c r="I158" s="9"/>
      <c r="J158" s="9">
        <f t="shared" si="37"/>
        <v>0</v>
      </c>
      <c r="K158" s="9"/>
      <c r="L158" s="9"/>
      <c r="M158" s="9">
        <f t="shared" si="38"/>
        <v>0</v>
      </c>
      <c r="N158" s="9">
        <f t="shared" si="39"/>
        <v>0</v>
      </c>
      <c r="O158" s="9">
        <f t="shared" si="39"/>
        <v>0</v>
      </c>
      <c r="P158" s="9">
        <f t="shared" si="39"/>
        <v>0</v>
      </c>
    </row>
    <row r="159" spans="1:16" s="7" customFormat="1" ht="25.5" hidden="1" customHeight="1" x14ac:dyDescent="0.3">
      <c r="A159" s="75"/>
      <c r="B159" s="31"/>
      <c r="C159" s="32"/>
      <c r="D159" s="33"/>
      <c r="E159" s="24"/>
      <c r="F159" s="31"/>
      <c r="G159" s="33"/>
      <c r="H159" s="9"/>
      <c r="I159" s="9"/>
      <c r="J159" s="9">
        <f t="shared" si="37"/>
        <v>0</v>
      </c>
      <c r="K159" s="9"/>
      <c r="L159" s="9"/>
      <c r="M159" s="9">
        <f t="shared" si="38"/>
        <v>0</v>
      </c>
      <c r="N159" s="9">
        <f t="shared" si="39"/>
        <v>0</v>
      </c>
      <c r="O159" s="9">
        <f t="shared" si="39"/>
        <v>0</v>
      </c>
      <c r="P159" s="9">
        <f t="shared" si="39"/>
        <v>0</v>
      </c>
    </row>
    <row r="160" spans="1:16" s="7" customFormat="1" ht="25.5" hidden="1" customHeight="1" x14ac:dyDescent="0.3">
      <c r="A160" s="75"/>
      <c r="B160" s="31"/>
      <c r="C160" s="32"/>
      <c r="D160" s="33"/>
      <c r="E160" s="24"/>
      <c r="F160" s="31"/>
      <c r="G160" s="33"/>
      <c r="H160" s="9"/>
      <c r="I160" s="9"/>
      <c r="J160" s="9">
        <f t="shared" si="37"/>
        <v>0</v>
      </c>
      <c r="K160" s="9"/>
      <c r="L160" s="9"/>
      <c r="M160" s="9">
        <f t="shared" si="38"/>
        <v>0</v>
      </c>
      <c r="N160" s="9">
        <f t="shared" si="39"/>
        <v>0</v>
      </c>
      <c r="O160" s="9">
        <f t="shared" si="39"/>
        <v>0</v>
      </c>
      <c r="P160" s="9">
        <f t="shared" si="39"/>
        <v>0</v>
      </c>
    </row>
    <row r="161" spans="1:16" s="7" customFormat="1" ht="25.5" hidden="1" customHeight="1" x14ac:dyDescent="0.3">
      <c r="A161" s="75"/>
      <c r="B161" s="31"/>
      <c r="C161" s="32"/>
      <c r="D161" s="33"/>
      <c r="E161" s="24"/>
      <c r="F161" s="31"/>
      <c r="G161" s="33"/>
      <c r="H161" s="9"/>
      <c r="I161" s="9"/>
      <c r="J161" s="9">
        <f t="shared" si="37"/>
        <v>0</v>
      </c>
      <c r="K161" s="9"/>
      <c r="L161" s="9"/>
      <c r="M161" s="9">
        <f t="shared" si="38"/>
        <v>0</v>
      </c>
      <c r="N161" s="9">
        <f t="shared" si="39"/>
        <v>0</v>
      </c>
      <c r="O161" s="9">
        <f t="shared" si="39"/>
        <v>0</v>
      </c>
      <c r="P161" s="9">
        <f t="shared" si="39"/>
        <v>0</v>
      </c>
    </row>
    <row r="162" spans="1:16" s="7" customFormat="1" ht="25.5" hidden="1" customHeight="1" x14ac:dyDescent="0.3">
      <c r="A162" s="75"/>
      <c r="B162" s="31"/>
      <c r="C162" s="32"/>
      <c r="D162" s="33"/>
      <c r="E162" s="24"/>
      <c r="F162" s="31"/>
      <c r="G162" s="33"/>
      <c r="H162" s="9"/>
      <c r="I162" s="9"/>
      <c r="J162" s="9">
        <f t="shared" si="37"/>
        <v>0</v>
      </c>
      <c r="K162" s="9"/>
      <c r="L162" s="9"/>
      <c r="M162" s="9">
        <f t="shared" si="38"/>
        <v>0</v>
      </c>
      <c r="N162" s="9">
        <f t="shared" si="39"/>
        <v>0</v>
      </c>
      <c r="O162" s="9">
        <f t="shared" si="39"/>
        <v>0</v>
      </c>
      <c r="P162" s="9">
        <f t="shared" si="39"/>
        <v>0</v>
      </c>
    </row>
    <row r="163" spans="1:16" s="7" customFormat="1" ht="25.5" hidden="1" customHeight="1" x14ac:dyDescent="0.3">
      <c r="A163" s="75"/>
      <c r="B163" s="31"/>
      <c r="C163" s="32"/>
      <c r="D163" s="33"/>
      <c r="E163" s="24"/>
      <c r="F163" s="31"/>
      <c r="G163" s="33"/>
      <c r="H163" s="9"/>
      <c r="I163" s="9"/>
      <c r="J163" s="9">
        <f t="shared" si="37"/>
        <v>0</v>
      </c>
      <c r="K163" s="9"/>
      <c r="L163" s="9"/>
      <c r="M163" s="9">
        <f t="shared" si="38"/>
        <v>0</v>
      </c>
      <c r="N163" s="9">
        <f t="shared" si="39"/>
        <v>0</v>
      </c>
      <c r="O163" s="9">
        <f t="shared" si="39"/>
        <v>0</v>
      </c>
      <c r="P163" s="9">
        <f t="shared" si="39"/>
        <v>0</v>
      </c>
    </row>
    <row r="164" spans="1:16" s="7" customFormat="1" ht="25.5" hidden="1" customHeight="1" x14ac:dyDescent="0.3">
      <c r="A164" s="75"/>
      <c r="B164" s="31"/>
      <c r="C164" s="32"/>
      <c r="D164" s="33"/>
      <c r="E164" s="24"/>
      <c r="F164" s="31"/>
      <c r="G164" s="33"/>
      <c r="H164" s="9"/>
      <c r="I164" s="9"/>
      <c r="J164" s="9">
        <f t="shared" si="37"/>
        <v>0</v>
      </c>
      <c r="K164" s="9"/>
      <c r="L164" s="9"/>
      <c r="M164" s="9">
        <f t="shared" si="38"/>
        <v>0</v>
      </c>
      <c r="N164" s="9">
        <f t="shared" si="39"/>
        <v>0</v>
      </c>
      <c r="O164" s="9">
        <f t="shared" si="39"/>
        <v>0</v>
      </c>
      <c r="P164" s="9">
        <f t="shared" si="39"/>
        <v>0</v>
      </c>
    </row>
    <row r="165" spans="1:16" s="7" customFormat="1" ht="39" customHeight="1" x14ac:dyDescent="0.3">
      <c r="A165" s="75"/>
      <c r="B165" s="28" t="s">
        <v>103</v>
      </c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30"/>
    </row>
    <row r="166" spans="1:16" s="7" customFormat="1" ht="25.5" customHeight="1" x14ac:dyDescent="0.3">
      <c r="A166" s="75"/>
      <c r="B166" s="34" t="s">
        <v>12</v>
      </c>
      <c r="C166" s="35"/>
      <c r="D166" s="36"/>
      <c r="E166" s="24"/>
      <c r="F166" s="31"/>
      <c r="G166" s="33"/>
      <c r="H166" s="9"/>
      <c r="I166" s="9"/>
      <c r="J166" s="9"/>
      <c r="K166" s="9"/>
      <c r="L166" s="9"/>
      <c r="M166" s="9"/>
      <c r="N166" s="9"/>
      <c r="O166" s="9"/>
      <c r="P166" s="9"/>
    </row>
    <row r="167" spans="1:16" s="7" customFormat="1" ht="60.75" customHeight="1" x14ac:dyDescent="0.3">
      <c r="A167" s="75">
        <v>1</v>
      </c>
      <c r="B167" s="31" t="s">
        <v>104</v>
      </c>
      <c r="C167" s="32"/>
      <c r="D167" s="33"/>
      <c r="E167" s="24" t="s">
        <v>23</v>
      </c>
      <c r="F167" s="31" t="s">
        <v>105</v>
      </c>
      <c r="G167" s="33"/>
      <c r="H167" s="9">
        <v>6</v>
      </c>
      <c r="I167" s="9">
        <v>6</v>
      </c>
      <c r="J167" s="9">
        <v>6</v>
      </c>
      <c r="K167" s="9">
        <v>6</v>
      </c>
      <c r="L167" s="9">
        <v>6</v>
      </c>
      <c r="M167" s="9">
        <v>6</v>
      </c>
      <c r="N167" s="9">
        <f t="shared" ref="N167:P174" si="40">K167-H167</f>
        <v>0</v>
      </c>
      <c r="O167" s="9">
        <f t="shared" si="40"/>
        <v>0</v>
      </c>
      <c r="P167" s="9">
        <f t="shared" si="40"/>
        <v>0</v>
      </c>
    </row>
    <row r="168" spans="1:16" s="7" customFormat="1" ht="25.5" hidden="1" customHeight="1" x14ac:dyDescent="0.3">
      <c r="A168" s="75"/>
      <c r="B168" s="31"/>
      <c r="C168" s="32"/>
      <c r="D168" s="33"/>
      <c r="E168" s="24"/>
      <c r="F168" s="31"/>
      <c r="G168" s="33"/>
      <c r="H168" s="9"/>
      <c r="I168" s="9"/>
      <c r="J168" s="9">
        <f t="shared" ref="J168:J174" si="41">H168+I168</f>
        <v>0</v>
      </c>
      <c r="K168" s="9"/>
      <c r="L168" s="9"/>
      <c r="M168" s="9">
        <f t="shared" ref="M168:M174" si="42">K168+L168</f>
        <v>0</v>
      </c>
      <c r="N168" s="9">
        <f t="shared" si="40"/>
        <v>0</v>
      </c>
      <c r="O168" s="9">
        <f t="shared" si="40"/>
        <v>0</v>
      </c>
      <c r="P168" s="9">
        <f t="shared" si="40"/>
        <v>0</v>
      </c>
    </row>
    <row r="169" spans="1:16" s="7" customFormat="1" ht="25.5" hidden="1" customHeight="1" x14ac:dyDescent="0.3">
      <c r="A169" s="75"/>
      <c r="B169" s="31"/>
      <c r="C169" s="32"/>
      <c r="D169" s="33"/>
      <c r="E169" s="24"/>
      <c r="F169" s="31"/>
      <c r="G169" s="33"/>
      <c r="H169" s="9"/>
      <c r="I169" s="9"/>
      <c r="J169" s="9">
        <f t="shared" si="41"/>
        <v>0</v>
      </c>
      <c r="K169" s="9"/>
      <c r="L169" s="9"/>
      <c r="M169" s="9">
        <f t="shared" si="42"/>
        <v>0</v>
      </c>
      <c r="N169" s="9">
        <f t="shared" si="40"/>
        <v>0</v>
      </c>
      <c r="O169" s="9">
        <f t="shared" si="40"/>
        <v>0</v>
      </c>
      <c r="P169" s="9">
        <f t="shared" si="40"/>
        <v>0</v>
      </c>
    </row>
    <row r="170" spans="1:16" s="7" customFormat="1" ht="25.5" hidden="1" customHeight="1" x14ac:dyDescent="0.3">
      <c r="A170" s="75"/>
      <c r="B170" s="31"/>
      <c r="C170" s="32"/>
      <c r="D170" s="33"/>
      <c r="E170" s="24"/>
      <c r="F170" s="31"/>
      <c r="G170" s="33"/>
      <c r="H170" s="9"/>
      <c r="I170" s="9"/>
      <c r="J170" s="9">
        <f t="shared" si="41"/>
        <v>0</v>
      </c>
      <c r="K170" s="9"/>
      <c r="L170" s="9"/>
      <c r="M170" s="9">
        <f t="shared" si="42"/>
        <v>0</v>
      </c>
      <c r="N170" s="9">
        <f t="shared" si="40"/>
        <v>0</v>
      </c>
      <c r="O170" s="9">
        <f t="shared" si="40"/>
        <v>0</v>
      </c>
      <c r="P170" s="9">
        <f t="shared" si="40"/>
        <v>0</v>
      </c>
    </row>
    <row r="171" spans="1:16" s="7" customFormat="1" ht="25.5" hidden="1" customHeight="1" x14ac:dyDescent="0.3">
      <c r="A171" s="75"/>
      <c r="B171" s="31"/>
      <c r="C171" s="32"/>
      <c r="D171" s="33"/>
      <c r="E171" s="24"/>
      <c r="F171" s="31"/>
      <c r="G171" s="33"/>
      <c r="H171" s="9"/>
      <c r="I171" s="9"/>
      <c r="J171" s="9">
        <f t="shared" si="41"/>
        <v>0</v>
      </c>
      <c r="K171" s="9"/>
      <c r="L171" s="9"/>
      <c r="M171" s="9">
        <f t="shared" si="42"/>
        <v>0</v>
      </c>
      <c r="N171" s="9">
        <f t="shared" si="40"/>
        <v>0</v>
      </c>
      <c r="O171" s="9">
        <f t="shared" si="40"/>
        <v>0</v>
      </c>
      <c r="P171" s="9">
        <f t="shared" si="40"/>
        <v>0</v>
      </c>
    </row>
    <row r="172" spans="1:16" s="7" customFormat="1" ht="25.5" hidden="1" customHeight="1" x14ac:dyDescent="0.3">
      <c r="A172" s="75"/>
      <c r="B172" s="31"/>
      <c r="C172" s="32"/>
      <c r="D172" s="33"/>
      <c r="E172" s="24"/>
      <c r="F172" s="31"/>
      <c r="G172" s="33"/>
      <c r="H172" s="9"/>
      <c r="I172" s="9"/>
      <c r="J172" s="9">
        <f t="shared" si="41"/>
        <v>0</v>
      </c>
      <c r="K172" s="9"/>
      <c r="L172" s="9"/>
      <c r="M172" s="9">
        <f t="shared" si="42"/>
        <v>0</v>
      </c>
      <c r="N172" s="9">
        <f t="shared" si="40"/>
        <v>0</v>
      </c>
      <c r="O172" s="9">
        <f t="shared" si="40"/>
        <v>0</v>
      </c>
      <c r="P172" s="9">
        <f t="shared" si="40"/>
        <v>0</v>
      </c>
    </row>
    <row r="173" spans="1:16" s="7" customFormat="1" ht="25.5" hidden="1" customHeight="1" x14ac:dyDescent="0.3">
      <c r="A173" s="75"/>
      <c r="B173" s="31"/>
      <c r="C173" s="32"/>
      <c r="D173" s="33"/>
      <c r="E173" s="24"/>
      <c r="F173" s="31"/>
      <c r="G173" s="33"/>
      <c r="H173" s="9"/>
      <c r="I173" s="9"/>
      <c r="J173" s="9">
        <f t="shared" si="41"/>
        <v>0</v>
      </c>
      <c r="K173" s="9"/>
      <c r="L173" s="9"/>
      <c r="M173" s="9">
        <f t="shared" si="42"/>
        <v>0</v>
      </c>
      <c r="N173" s="9">
        <f t="shared" si="40"/>
        <v>0</v>
      </c>
      <c r="O173" s="9">
        <f t="shared" si="40"/>
        <v>0</v>
      </c>
      <c r="P173" s="9">
        <f t="shared" si="40"/>
        <v>0</v>
      </c>
    </row>
    <row r="174" spans="1:16" s="7" customFormat="1" ht="25.5" hidden="1" customHeight="1" x14ac:dyDescent="0.3">
      <c r="A174" s="75"/>
      <c r="B174" s="31"/>
      <c r="C174" s="32"/>
      <c r="D174" s="33"/>
      <c r="E174" s="24"/>
      <c r="F174" s="31"/>
      <c r="G174" s="33"/>
      <c r="H174" s="9"/>
      <c r="I174" s="9"/>
      <c r="J174" s="9">
        <f t="shared" si="41"/>
        <v>0</v>
      </c>
      <c r="K174" s="9"/>
      <c r="L174" s="9"/>
      <c r="M174" s="9">
        <f t="shared" si="42"/>
        <v>0</v>
      </c>
      <c r="N174" s="9">
        <f t="shared" si="40"/>
        <v>0</v>
      </c>
      <c r="O174" s="9">
        <f t="shared" si="40"/>
        <v>0</v>
      </c>
      <c r="P174" s="9">
        <f t="shared" si="40"/>
        <v>0</v>
      </c>
    </row>
    <row r="175" spans="1:16" s="7" customFormat="1" ht="45.75" customHeight="1" x14ac:dyDescent="0.3">
      <c r="A175" s="75"/>
      <c r="B175" s="28" t="s">
        <v>38</v>
      </c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30"/>
    </row>
    <row r="176" spans="1:16" s="7" customFormat="1" ht="27.75" customHeight="1" x14ac:dyDescent="0.3">
      <c r="A176" s="75"/>
      <c r="B176" s="34" t="s">
        <v>13</v>
      </c>
      <c r="C176" s="35"/>
      <c r="D176" s="36"/>
      <c r="E176" s="24"/>
      <c r="F176" s="31"/>
      <c r="G176" s="33"/>
      <c r="H176" s="9"/>
      <c r="I176" s="9"/>
      <c r="J176" s="9"/>
      <c r="K176" s="9"/>
      <c r="L176" s="9"/>
      <c r="M176" s="9"/>
      <c r="N176" s="9"/>
      <c r="O176" s="9"/>
      <c r="P176" s="9"/>
    </row>
    <row r="177" spans="1:16" s="7" customFormat="1" ht="48" customHeight="1" x14ac:dyDescent="0.3">
      <c r="A177" s="75">
        <v>1</v>
      </c>
      <c r="B177" s="31" t="s">
        <v>106</v>
      </c>
      <c r="C177" s="32"/>
      <c r="D177" s="33"/>
      <c r="E177" s="24" t="s">
        <v>24</v>
      </c>
      <c r="F177" s="31" t="s">
        <v>41</v>
      </c>
      <c r="G177" s="33"/>
      <c r="H177" s="9">
        <f>H157/H167</f>
        <v>8906</v>
      </c>
      <c r="I177" s="9">
        <f t="shared" ref="I177:J177" si="43">I157/I167</f>
        <v>5000</v>
      </c>
      <c r="J177" s="9">
        <f t="shared" si="43"/>
        <v>13906</v>
      </c>
      <c r="K177" s="26">
        <f>K157/K167</f>
        <v>8898</v>
      </c>
      <c r="L177" s="26">
        <f>L157/L167</f>
        <v>5000</v>
      </c>
      <c r="M177" s="9">
        <f t="shared" ref="M177:M184" si="44">K177+L177</f>
        <v>13898</v>
      </c>
      <c r="N177" s="9">
        <f t="shared" ref="N177:P184" si="45">K177-H177</f>
        <v>-8</v>
      </c>
      <c r="O177" s="9">
        <f t="shared" si="45"/>
        <v>0</v>
      </c>
      <c r="P177" s="9">
        <f>M177-J177</f>
        <v>-8</v>
      </c>
    </row>
    <row r="178" spans="1:16" s="7" customFormat="1" ht="25.5" hidden="1" customHeight="1" x14ac:dyDescent="0.3">
      <c r="A178" s="75"/>
      <c r="B178" s="31"/>
      <c r="C178" s="32"/>
      <c r="D178" s="33"/>
      <c r="E178" s="24"/>
      <c r="F178" s="31"/>
      <c r="G178" s="33"/>
      <c r="H178" s="9"/>
      <c r="I178" s="9"/>
      <c r="J178" s="9">
        <f t="shared" ref="J178:J184" si="46">H178+I178</f>
        <v>0</v>
      </c>
      <c r="K178" s="9"/>
      <c r="L178" s="9"/>
      <c r="M178" s="9">
        <f t="shared" si="44"/>
        <v>0</v>
      </c>
      <c r="N178" s="9">
        <f t="shared" si="45"/>
        <v>0</v>
      </c>
      <c r="O178" s="9">
        <f t="shared" si="45"/>
        <v>0</v>
      </c>
      <c r="P178" s="9">
        <f t="shared" si="45"/>
        <v>0</v>
      </c>
    </row>
    <row r="179" spans="1:16" s="7" customFormat="1" ht="25.5" hidden="1" customHeight="1" x14ac:dyDescent="0.3">
      <c r="A179" s="75"/>
      <c r="B179" s="31"/>
      <c r="C179" s="32"/>
      <c r="D179" s="33"/>
      <c r="E179" s="24"/>
      <c r="F179" s="31"/>
      <c r="G179" s="33"/>
      <c r="H179" s="9"/>
      <c r="I179" s="9"/>
      <c r="J179" s="9">
        <f t="shared" si="46"/>
        <v>0</v>
      </c>
      <c r="K179" s="9"/>
      <c r="L179" s="9"/>
      <c r="M179" s="9">
        <f t="shared" si="44"/>
        <v>0</v>
      </c>
      <c r="N179" s="9">
        <f t="shared" si="45"/>
        <v>0</v>
      </c>
      <c r="O179" s="9">
        <f t="shared" si="45"/>
        <v>0</v>
      </c>
      <c r="P179" s="9">
        <f t="shared" si="45"/>
        <v>0</v>
      </c>
    </row>
    <row r="180" spans="1:16" s="7" customFormat="1" ht="25.5" hidden="1" customHeight="1" x14ac:dyDescent="0.3">
      <c r="A180" s="75"/>
      <c r="B180" s="31"/>
      <c r="C180" s="32"/>
      <c r="D180" s="33"/>
      <c r="E180" s="24"/>
      <c r="F180" s="31"/>
      <c r="G180" s="33"/>
      <c r="H180" s="9"/>
      <c r="I180" s="9"/>
      <c r="J180" s="9">
        <f t="shared" si="46"/>
        <v>0</v>
      </c>
      <c r="K180" s="9"/>
      <c r="L180" s="9"/>
      <c r="M180" s="9">
        <f t="shared" si="44"/>
        <v>0</v>
      </c>
      <c r="N180" s="9">
        <f t="shared" si="45"/>
        <v>0</v>
      </c>
      <c r="O180" s="9">
        <f t="shared" si="45"/>
        <v>0</v>
      </c>
      <c r="P180" s="9">
        <f t="shared" si="45"/>
        <v>0</v>
      </c>
    </row>
    <row r="181" spans="1:16" s="7" customFormat="1" ht="25.5" hidden="1" customHeight="1" x14ac:dyDescent="0.3">
      <c r="A181" s="75"/>
      <c r="B181" s="31"/>
      <c r="C181" s="32"/>
      <c r="D181" s="33"/>
      <c r="E181" s="24"/>
      <c r="F181" s="31"/>
      <c r="G181" s="33"/>
      <c r="H181" s="9"/>
      <c r="I181" s="9"/>
      <c r="J181" s="9">
        <f t="shared" si="46"/>
        <v>0</v>
      </c>
      <c r="K181" s="9"/>
      <c r="L181" s="9"/>
      <c r="M181" s="9">
        <f t="shared" si="44"/>
        <v>0</v>
      </c>
      <c r="N181" s="9">
        <f t="shared" si="45"/>
        <v>0</v>
      </c>
      <c r="O181" s="9">
        <f t="shared" si="45"/>
        <v>0</v>
      </c>
      <c r="P181" s="9">
        <f t="shared" si="45"/>
        <v>0</v>
      </c>
    </row>
    <row r="182" spans="1:16" s="7" customFormat="1" ht="25.5" hidden="1" customHeight="1" x14ac:dyDescent="0.3">
      <c r="A182" s="75"/>
      <c r="B182" s="31"/>
      <c r="C182" s="32"/>
      <c r="D182" s="33"/>
      <c r="E182" s="24"/>
      <c r="F182" s="31"/>
      <c r="G182" s="33"/>
      <c r="H182" s="9"/>
      <c r="I182" s="9"/>
      <c r="J182" s="9">
        <f t="shared" si="46"/>
        <v>0</v>
      </c>
      <c r="K182" s="9"/>
      <c r="L182" s="9"/>
      <c r="M182" s="9">
        <f t="shared" si="44"/>
        <v>0</v>
      </c>
      <c r="N182" s="9">
        <f t="shared" si="45"/>
        <v>0</v>
      </c>
      <c r="O182" s="9">
        <f t="shared" si="45"/>
        <v>0</v>
      </c>
      <c r="P182" s="9">
        <f t="shared" si="45"/>
        <v>0</v>
      </c>
    </row>
    <row r="183" spans="1:16" s="7" customFormat="1" ht="25.5" hidden="1" customHeight="1" x14ac:dyDescent="0.3">
      <c r="A183" s="75"/>
      <c r="B183" s="31"/>
      <c r="C183" s="32"/>
      <c r="D183" s="33"/>
      <c r="E183" s="24"/>
      <c r="F183" s="31"/>
      <c r="G183" s="33"/>
      <c r="H183" s="9"/>
      <c r="I183" s="9"/>
      <c r="J183" s="9">
        <f t="shared" si="46"/>
        <v>0</v>
      </c>
      <c r="K183" s="9"/>
      <c r="L183" s="9"/>
      <c r="M183" s="9">
        <f t="shared" si="44"/>
        <v>0</v>
      </c>
      <c r="N183" s="9">
        <f t="shared" si="45"/>
        <v>0</v>
      </c>
      <c r="O183" s="9">
        <f t="shared" si="45"/>
        <v>0</v>
      </c>
      <c r="P183" s="9">
        <f t="shared" si="45"/>
        <v>0</v>
      </c>
    </row>
    <row r="184" spans="1:16" s="7" customFormat="1" ht="25.5" hidden="1" customHeight="1" x14ac:dyDescent="0.3">
      <c r="A184" s="75"/>
      <c r="B184" s="31"/>
      <c r="C184" s="32"/>
      <c r="D184" s="33"/>
      <c r="E184" s="24"/>
      <c r="F184" s="31"/>
      <c r="G184" s="33"/>
      <c r="H184" s="9"/>
      <c r="I184" s="9"/>
      <c r="J184" s="9">
        <f t="shared" si="46"/>
        <v>0</v>
      </c>
      <c r="K184" s="9"/>
      <c r="L184" s="9"/>
      <c r="M184" s="9">
        <f t="shared" si="44"/>
        <v>0</v>
      </c>
      <c r="N184" s="9">
        <f t="shared" si="45"/>
        <v>0</v>
      </c>
      <c r="O184" s="9">
        <f t="shared" si="45"/>
        <v>0</v>
      </c>
      <c r="P184" s="9">
        <f t="shared" si="45"/>
        <v>0</v>
      </c>
    </row>
    <row r="185" spans="1:16" s="7" customFormat="1" ht="45" customHeight="1" x14ac:dyDescent="0.3">
      <c r="A185" s="75"/>
      <c r="B185" s="28" t="s">
        <v>107</v>
      </c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30"/>
    </row>
    <row r="186" spans="1:16" s="7" customFormat="1" ht="25.5" customHeight="1" x14ac:dyDescent="0.3">
      <c r="A186" s="75"/>
      <c r="B186" s="34" t="s">
        <v>14</v>
      </c>
      <c r="C186" s="35"/>
      <c r="D186" s="36"/>
      <c r="E186" s="24"/>
      <c r="F186" s="31"/>
      <c r="G186" s="33"/>
      <c r="H186" s="9"/>
      <c r="I186" s="9"/>
      <c r="J186" s="9"/>
      <c r="K186" s="9"/>
      <c r="L186" s="9"/>
      <c r="M186" s="9"/>
      <c r="N186" s="9"/>
      <c r="O186" s="9"/>
      <c r="P186" s="9"/>
    </row>
    <row r="187" spans="1:16" s="7" customFormat="1" ht="61.5" customHeight="1" x14ac:dyDescent="0.3">
      <c r="A187" s="75">
        <v>1</v>
      </c>
      <c r="B187" s="31" t="s">
        <v>108</v>
      </c>
      <c r="C187" s="32"/>
      <c r="D187" s="33"/>
      <c r="E187" s="24" t="s">
        <v>40</v>
      </c>
      <c r="F187" s="31" t="s">
        <v>41</v>
      </c>
      <c r="G187" s="33"/>
      <c r="H187" s="9"/>
      <c r="I187" s="9"/>
      <c r="J187" s="9">
        <f>J177/12576*100</f>
        <v>110.57569974554708</v>
      </c>
      <c r="K187" s="26"/>
      <c r="L187" s="9"/>
      <c r="M187" s="9">
        <f>M177/12576*100</f>
        <v>110.51208651399492</v>
      </c>
      <c r="N187" s="9">
        <f t="shared" ref="N187:P194" si="47">K187-H187</f>
        <v>0</v>
      </c>
      <c r="O187" s="9">
        <f t="shared" si="47"/>
        <v>0</v>
      </c>
      <c r="P187" s="9">
        <f>M187-J187</f>
        <v>-6.3613231552167804E-2</v>
      </c>
    </row>
    <row r="188" spans="1:16" s="7" customFormat="1" ht="25.5" hidden="1" customHeight="1" x14ac:dyDescent="0.3">
      <c r="A188" s="75"/>
      <c r="B188" s="31"/>
      <c r="C188" s="32"/>
      <c r="D188" s="33"/>
      <c r="E188" s="24"/>
      <c r="F188" s="31"/>
      <c r="G188" s="33"/>
      <c r="H188" s="9"/>
      <c r="I188" s="9"/>
      <c r="J188" s="9">
        <f t="shared" ref="J188:J194" si="48">H188+I188</f>
        <v>0</v>
      </c>
      <c r="K188" s="9"/>
      <c r="L188" s="9"/>
      <c r="M188" s="9">
        <f t="shared" ref="M188:M194" si="49">K188+L188</f>
        <v>0</v>
      </c>
      <c r="N188" s="9">
        <f t="shared" si="47"/>
        <v>0</v>
      </c>
      <c r="O188" s="9">
        <f t="shared" si="47"/>
        <v>0</v>
      </c>
      <c r="P188" s="9">
        <f t="shared" si="47"/>
        <v>0</v>
      </c>
    </row>
    <row r="189" spans="1:16" s="7" customFormat="1" ht="25.5" hidden="1" customHeight="1" x14ac:dyDescent="0.3">
      <c r="A189" s="75"/>
      <c r="B189" s="31"/>
      <c r="C189" s="32"/>
      <c r="D189" s="33"/>
      <c r="E189" s="24"/>
      <c r="F189" s="31"/>
      <c r="G189" s="33"/>
      <c r="H189" s="9"/>
      <c r="I189" s="9"/>
      <c r="J189" s="9">
        <f t="shared" si="48"/>
        <v>0</v>
      </c>
      <c r="K189" s="9"/>
      <c r="L189" s="9"/>
      <c r="M189" s="9">
        <f t="shared" si="49"/>
        <v>0</v>
      </c>
      <c r="N189" s="9">
        <f t="shared" si="47"/>
        <v>0</v>
      </c>
      <c r="O189" s="9">
        <f t="shared" si="47"/>
        <v>0</v>
      </c>
      <c r="P189" s="9">
        <f t="shared" si="47"/>
        <v>0</v>
      </c>
    </row>
    <row r="190" spans="1:16" s="7" customFormat="1" ht="25.5" hidden="1" customHeight="1" x14ac:dyDescent="0.3">
      <c r="A190" s="75"/>
      <c r="B190" s="31"/>
      <c r="C190" s="32"/>
      <c r="D190" s="33"/>
      <c r="E190" s="24"/>
      <c r="F190" s="31"/>
      <c r="G190" s="33"/>
      <c r="H190" s="9"/>
      <c r="I190" s="9"/>
      <c r="J190" s="9">
        <f t="shared" si="48"/>
        <v>0</v>
      </c>
      <c r="K190" s="9"/>
      <c r="L190" s="9"/>
      <c r="M190" s="9">
        <f t="shared" si="49"/>
        <v>0</v>
      </c>
      <c r="N190" s="9">
        <f t="shared" si="47"/>
        <v>0</v>
      </c>
      <c r="O190" s="9">
        <f t="shared" si="47"/>
        <v>0</v>
      </c>
      <c r="P190" s="9">
        <f t="shared" si="47"/>
        <v>0</v>
      </c>
    </row>
    <row r="191" spans="1:16" s="7" customFormat="1" ht="25.5" hidden="1" customHeight="1" x14ac:dyDescent="0.3">
      <c r="A191" s="75"/>
      <c r="B191" s="31"/>
      <c r="C191" s="32"/>
      <c r="D191" s="33"/>
      <c r="E191" s="24"/>
      <c r="F191" s="31"/>
      <c r="G191" s="33"/>
      <c r="H191" s="9"/>
      <c r="I191" s="9"/>
      <c r="J191" s="9">
        <f t="shared" si="48"/>
        <v>0</v>
      </c>
      <c r="K191" s="9"/>
      <c r="L191" s="9"/>
      <c r="M191" s="9">
        <f t="shared" si="49"/>
        <v>0</v>
      </c>
      <c r="N191" s="9">
        <f t="shared" si="47"/>
        <v>0</v>
      </c>
      <c r="O191" s="9">
        <f t="shared" si="47"/>
        <v>0</v>
      </c>
      <c r="P191" s="9">
        <f t="shared" si="47"/>
        <v>0</v>
      </c>
    </row>
    <row r="192" spans="1:16" s="7" customFormat="1" ht="25.5" hidden="1" customHeight="1" x14ac:dyDescent="0.3">
      <c r="A192" s="75"/>
      <c r="B192" s="31"/>
      <c r="C192" s="32"/>
      <c r="D192" s="33"/>
      <c r="E192" s="24"/>
      <c r="F192" s="31"/>
      <c r="G192" s="33"/>
      <c r="H192" s="9"/>
      <c r="I192" s="9"/>
      <c r="J192" s="9">
        <f t="shared" si="48"/>
        <v>0</v>
      </c>
      <c r="K192" s="9"/>
      <c r="L192" s="9"/>
      <c r="M192" s="9">
        <f t="shared" si="49"/>
        <v>0</v>
      </c>
      <c r="N192" s="9">
        <f t="shared" si="47"/>
        <v>0</v>
      </c>
      <c r="O192" s="9">
        <f t="shared" si="47"/>
        <v>0</v>
      </c>
      <c r="P192" s="9">
        <f t="shared" si="47"/>
        <v>0</v>
      </c>
    </row>
    <row r="193" spans="1:16" s="7" customFormat="1" ht="25.5" hidden="1" customHeight="1" x14ac:dyDescent="0.3">
      <c r="A193" s="75"/>
      <c r="B193" s="31"/>
      <c r="C193" s="32"/>
      <c r="D193" s="33"/>
      <c r="E193" s="24"/>
      <c r="F193" s="31"/>
      <c r="G193" s="33"/>
      <c r="H193" s="9"/>
      <c r="I193" s="9"/>
      <c r="J193" s="9">
        <f t="shared" si="48"/>
        <v>0</v>
      </c>
      <c r="K193" s="9"/>
      <c r="L193" s="9"/>
      <c r="M193" s="9">
        <f t="shared" si="49"/>
        <v>0</v>
      </c>
      <c r="N193" s="9">
        <f t="shared" si="47"/>
        <v>0</v>
      </c>
      <c r="O193" s="9">
        <f t="shared" si="47"/>
        <v>0</v>
      </c>
      <c r="P193" s="9">
        <f t="shared" si="47"/>
        <v>0</v>
      </c>
    </row>
    <row r="194" spans="1:16" s="7" customFormat="1" ht="25.5" hidden="1" customHeight="1" x14ac:dyDescent="0.3">
      <c r="A194" s="75"/>
      <c r="B194" s="31"/>
      <c r="C194" s="32"/>
      <c r="D194" s="33"/>
      <c r="E194" s="24"/>
      <c r="F194" s="31"/>
      <c r="G194" s="33"/>
      <c r="H194" s="9"/>
      <c r="I194" s="9"/>
      <c r="J194" s="9">
        <f t="shared" si="48"/>
        <v>0</v>
      </c>
      <c r="K194" s="9"/>
      <c r="L194" s="9"/>
      <c r="M194" s="9">
        <f t="shared" si="49"/>
        <v>0</v>
      </c>
      <c r="N194" s="9">
        <f t="shared" si="47"/>
        <v>0</v>
      </c>
      <c r="O194" s="9">
        <f t="shared" si="47"/>
        <v>0</v>
      </c>
      <c r="P194" s="9">
        <f t="shared" si="47"/>
        <v>0</v>
      </c>
    </row>
    <row r="195" spans="1:16" s="7" customFormat="1" ht="34.5" customHeight="1" x14ac:dyDescent="0.3">
      <c r="A195" s="75"/>
      <c r="B195" s="28" t="s">
        <v>38</v>
      </c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30"/>
    </row>
    <row r="196" spans="1:16" s="7" customFormat="1" ht="42.75" customHeight="1" x14ac:dyDescent="0.3">
      <c r="A196" s="75"/>
      <c r="B196" s="28" t="s">
        <v>109</v>
      </c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30"/>
    </row>
    <row r="197" spans="1:16" s="7" customFormat="1" ht="25.5" customHeight="1" x14ac:dyDescent="0.3">
      <c r="A197" s="75"/>
      <c r="B197" s="37" t="s">
        <v>110</v>
      </c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9"/>
    </row>
    <row r="198" spans="1:16" s="7" customFormat="1" ht="25.5" customHeight="1" x14ac:dyDescent="0.3">
      <c r="A198" s="75"/>
      <c r="B198" s="34" t="s">
        <v>11</v>
      </c>
      <c r="C198" s="35"/>
      <c r="D198" s="36"/>
      <c r="E198" s="24"/>
      <c r="F198" s="31"/>
      <c r="G198" s="33"/>
      <c r="H198" s="9"/>
      <c r="I198" s="9"/>
      <c r="J198" s="9"/>
      <c r="K198" s="9"/>
      <c r="L198" s="9"/>
      <c r="M198" s="9"/>
      <c r="N198" s="9"/>
      <c r="O198" s="9"/>
      <c r="P198" s="9"/>
    </row>
    <row r="199" spans="1:16" s="7" customFormat="1" ht="119.25" customHeight="1" x14ac:dyDescent="0.3">
      <c r="A199" s="75">
        <v>1</v>
      </c>
      <c r="B199" s="31" t="s">
        <v>111</v>
      </c>
      <c r="C199" s="32"/>
      <c r="D199" s="33"/>
      <c r="E199" s="24" t="s">
        <v>24</v>
      </c>
      <c r="F199" s="31" t="s">
        <v>102</v>
      </c>
      <c r="G199" s="33"/>
      <c r="H199" s="9">
        <v>39884</v>
      </c>
      <c r="I199" s="9"/>
      <c r="J199" s="9">
        <f t="shared" ref="J199:J206" si="50">H199+I199</f>
        <v>39884</v>
      </c>
      <c r="K199" s="73">
        <v>39883.71</v>
      </c>
      <c r="L199" s="13"/>
      <c r="M199" s="13">
        <f t="shared" ref="M199:M206" si="51">K199+L199</f>
        <v>39883.71</v>
      </c>
      <c r="N199" s="13">
        <f t="shared" ref="N199:P206" si="52">K199-H199</f>
        <v>-0.29000000000087311</v>
      </c>
      <c r="O199" s="13">
        <f t="shared" si="52"/>
        <v>0</v>
      </c>
      <c r="P199" s="13">
        <f t="shared" si="52"/>
        <v>-0.29000000000087311</v>
      </c>
    </row>
    <row r="200" spans="1:16" s="7" customFormat="1" ht="25.5" hidden="1" customHeight="1" x14ac:dyDescent="0.3">
      <c r="A200" s="75"/>
      <c r="B200" s="31"/>
      <c r="C200" s="32"/>
      <c r="D200" s="33"/>
      <c r="E200" s="24"/>
      <c r="F200" s="31"/>
      <c r="G200" s="33"/>
      <c r="H200" s="9"/>
      <c r="I200" s="9"/>
      <c r="J200" s="9">
        <f t="shared" si="50"/>
        <v>0</v>
      </c>
      <c r="K200" s="9"/>
      <c r="L200" s="9"/>
      <c r="M200" s="9">
        <f t="shared" si="51"/>
        <v>0</v>
      </c>
      <c r="N200" s="9">
        <f t="shared" si="52"/>
        <v>0</v>
      </c>
      <c r="O200" s="9">
        <f t="shared" si="52"/>
        <v>0</v>
      </c>
      <c r="P200" s="9">
        <f t="shared" si="52"/>
        <v>0</v>
      </c>
    </row>
    <row r="201" spans="1:16" s="7" customFormat="1" ht="25.5" hidden="1" customHeight="1" x14ac:dyDescent="0.3">
      <c r="A201" s="75"/>
      <c r="B201" s="31"/>
      <c r="C201" s="32"/>
      <c r="D201" s="33"/>
      <c r="E201" s="24"/>
      <c r="F201" s="31"/>
      <c r="G201" s="33"/>
      <c r="H201" s="9"/>
      <c r="I201" s="9"/>
      <c r="J201" s="9">
        <f t="shared" si="50"/>
        <v>0</v>
      </c>
      <c r="K201" s="9"/>
      <c r="L201" s="9"/>
      <c r="M201" s="9">
        <f t="shared" si="51"/>
        <v>0</v>
      </c>
      <c r="N201" s="9">
        <f t="shared" si="52"/>
        <v>0</v>
      </c>
      <c r="O201" s="9">
        <f t="shared" si="52"/>
        <v>0</v>
      </c>
      <c r="P201" s="9">
        <f t="shared" si="52"/>
        <v>0</v>
      </c>
    </row>
    <row r="202" spans="1:16" s="7" customFormat="1" ht="25.5" hidden="1" customHeight="1" x14ac:dyDescent="0.3">
      <c r="A202" s="75"/>
      <c r="B202" s="31"/>
      <c r="C202" s="32"/>
      <c r="D202" s="33"/>
      <c r="E202" s="24"/>
      <c r="F202" s="31"/>
      <c r="G202" s="33"/>
      <c r="H202" s="9"/>
      <c r="I202" s="9"/>
      <c r="J202" s="9">
        <f t="shared" si="50"/>
        <v>0</v>
      </c>
      <c r="K202" s="9"/>
      <c r="L202" s="9"/>
      <c r="M202" s="9">
        <f t="shared" si="51"/>
        <v>0</v>
      </c>
      <c r="N202" s="9">
        <f t="shared" si="52"/>
        <v>0</v>
      </c>
      <c r="O202" s="9">
        <f t="shared" si="52"/>
        <v>0</v>
      </c>
      <c r="P202" s="9">
        <f t="shared" si="52"/>
        <v>0</v>
      </c>
    </row>
    <row r="203" spans="1:16" s="7" customFormat="1" ht="25.5" hidden="1" customHeight="1" x14ac:dyDescent="0.3">
      <c r="A203" s="75"/>
      <c r="B203" s="31"/>
      <c r="C203" s="32"/>
      <c r="D203" s="33"/>
      <c r="E203" s="24"/>
      <c r="F203" s="31"/>
      <c r="G203" s="33"/>
      <c r="H203" s="9"/>
      <c r="I203" s="9"/>
      <c r="J203" s="9">
        <f t="shared" si="50"/>
        <v>0</v>
      </c>
      <c r="K203" s="9"/>
      <c r="L203" s="9"/>
      <c r="M203" s="9">
        <f t="shared" si="51"/>
        <v>0</v>
      </c>
      <c r="N203" s="9">
        <f t="shared" si="52"/>
        <v>0</v>
      </c>
      <c r="O203" s="9">
        <f t="shared" si="52"/>
        <v>0</v>
      </c>
      <c r="P203" s="9">
        <f t="shared" si="52"/>
        <v>0</v>
      </c>
    </row>
    <row r="204" spans="1:16" s="7" customFormat="1" ht="25.5" hidden="1" customHeight="1" x14ac:dyDescent="0.3">
      <c r="A204" s="75"/>
      <c r="B204" s="31"/>
      <c r="C204" s="32"/>
      <c r="D204" s="33"/>
      <c r="E204" s="24"/>
      <c r="F204" s="31"/>
      <c r="G204" s="33"/>
      <c r="H204" s="9"/>
      <c r="I204" s="9"/>
      <c r="J204" s="9">
        <f t="shared" si="50"/>
        <v>0</v>
      </c>
      <c r="K204" s="9"/>
      <c r="L204" s="9"/>
      <c r="M204" s="9">
        <f t="shared" si="51"/>
        <v>0</v>
      </c>
      <c r="N204" s="9">
        <f t="shared" si="52"/>
        <v>0</v>
      </c>
      <c r="O204" s="9">
        <f t="shared" si="52"/>
        <v>0</v>
      </c>
      <c r="P204" s="9">
        <f t="shared" si="52"/>
        <v>0</v>
      </c>
    </row>
    <row r="205" spans="1:16" s="7" customFormat="1" ht="25.5" hidden="1" customHeight="1" x14ac:dyDescent="0.3">
      <c r="A205" s="75"/>
      <c r="B205" s="31"/>
      <c r="C205" s="32"/>
      <c r="D205" s="33"/>
      <c r="E205" s="24"/>
      <c r="F205" s="31"/>
      <c r="G205" s="33"/>
      <c r="H205" s="9"/>
      <c r="I205" s="9"/>
      <c r="J205" s="9">
        <f t="shared" si="50"/>
        <v>0</v>
      </c>
      <c r="K205" s="9"/>
      <c r="L205" s="9"/>
      <c r="M205" s="9">
        <f t="shared" si="51"/>
        <v>0</v>
      </c>
      <c r="N205" s="9">
        <f t="shared" si="52"/>
        <v>0</v>
      </c>
      <c r="O205" s="9">
        <f t="shared" si="52"/>
        <v>0</v>
      </c>
      <c r="P205" s="9">
        <f t="shared" si="52"/>
        <v>0</v>
      </c>
    </row>
    <row r="206" spans="1:16" s="7" customFormat="1" ht="25.5" hidden="1" customHeight="1" x14ac:dyDescent="0.3">
      <c r="A206" s="75"/>
      <c r="B206" s="31"/>
      <c r="C206" s="32"/>
      <c r="D206" s="33"/>
      <c r="E206" s="24"/>
      <c r="F206" s="31"/>
      <c r="G206" s="33"/>
      <c r="H206" s="9"/>
      <c r="I206" s="9"/>
      <c r="J206" s="9">
        <f t="shared" si="50"/>
        <v>0</v>
      </c>
      <c r="K206" s="9"/>
      <c r="L206" s="9"/>
      <c r="M206" s="9">
        <f t="shared" si="51"/>
        <v>0</v>
      </c>
      <c r="N206" s="9">
        <f t="shared" si="52"/>
        <v>0</v>
      </c>
      <c r="O206" s="9">
        <f t="shared" si="52"/>
        <v>0</v>
      </c>
      <c r="P206" s="9">
        <f t="shared" si="52"/>
        <v>0</v>
      </c>
    </row>
    <row r="207" spans="1:16" s="7" customFormat="1" ht="42" customHeight="1" x14ac:dyDescent="0.3">
      <c r="A207" s="75"/>
      <c r="B207" s="28" t="s">
        <v>112</v>
      </c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30"/>
    </row>
    <row r="208" spans="1:16" s="7" customFormat="1" ht="25.5" customHeight="1" x14ac:dyDescent="0.3">
      <c r="A208" s="75"/>
      <c r="B208" s="34" t="s">
        <v>12</v>
      </c>
      <c r="C208" s="35"/>
      <c r="D208" s="36"/>
      <c r="E208" s="24"/>
      <c r="F208" s="31"/>
      <c r="G208" s="33"/>
      <c r="H208" s="9"/>
      <c r="I208" s="9"/>
      <c r="J208" s="9"/>
      <c r="K208" s="9"/>
      <c r="L208" s="9"/>
      <c r="M208" s="9"/>
      <c r="N208" s="9"/>
      <c r="O208" s="9"/>
      <c r="P208" s="9"/>
    </row>
    <row r="209" spans="1:16" s="7" customFormat="1" ht="50.25" customHeight="1" x14ac:dyDescent="0.3">
      <c r="A209" s="75">
        <v>1</v>
      </c>
      <c r="B209" s="31" t="s">
        <v>113</v>
      </c>
      <c r="C209" s="32"/>
      <c r="D209" s="33"/>
      <c r="E209" s="24" t="s">
        <v>23</v>
      </c>
      <c r="F209" s="31" t="s">
        <v>114</v>
      </c>
      <c r="G209" s="33"/>
      <c r="H209" s="9">
        <v>22</v>
      </c>
      <c r="I209" s="9"/>
      <c r="J209" s="9">
        <f t="shared" ref="J209:J216" si="53">H209+I209</f>
        <v>22</v>
      </c>
      <c r="K209" s="9">
        <v>22</v>
      </c>
      <c r="L209" s="9"/>
      <c r="M209" s="9">
        <f t="shared" ref="M209:M216" si="54">K209+L209</f>
        <v>22</v>
      </c>
      <c r="N209" s="9">
        <f t="shared" ref="N209:P216" si="55">K209-H209</f>
        <v>0</v>
      </c>
      <c r="O209" s="9">
        <f t="shared" si="55"/>
        <v>0</v>
      </c>
      <c r="P209" s="9">
        <f t="shared" si="55"/>
        <v>0</v>
      </c>
    </row>
    <row r="210" spans="1:16" s="7" customFormat="1" ht="25.5" hidden="1" customHeight="1" x14ac:dyDescent="0.3">
      <c r="A210" s="75"/>
      <c r="B210" s="31"/>
      <c r="C210" s="32"/>
      <c r="D210" s="33"/>
      <c r="E210" s="24"/>
      <c r="F210" s="31"/>
      <c r="G210" s="33"/>
      <c r="H210" s="9"/>
      <c r="I210" s="9"/>
      <c r="J210" s="9">
        <f t="shared" si="53"/>
        <v>0</v>
      </c>
      <c r="K210" s="9"/>
      <c r="L210" s="9"/>
      <c r="M210" s="9">
        <f t="shared" si="54"/>
        <v>0</v>
      </c>
      <c r="N210" s="9">
        <f t="shared" si="55"/>
        <v>0</v>
      </c>
      <c r="O210" s="9">
        <f t="shared" si="55"/>
        <v>0</v>
      </c>
      <c r="P210" s="9">
        <f t="shared" si="55"/>
        <v>0</v>
      </c>
    </row>
    <row r="211" spans="1:16" s="7" customFormat="1" ht="25.5" hidden="1" customHeight="1" x14ac:dyDescent="0.3">
      <c r="A211" s="75"/>
      <c r="B211" s="31"/>
      <c r="C211" s="32"/>
      <c r="D211" s="33"/>
      <c r="E211" s="24"/>
      <c r="F211" s="31"/>
      <c r="G211" s="33"/>
      <c r="H211" s="9"/>
      <c r="I211" s="9"/>
      <c r="J211" s="9">
        <f t="shared" si="53"/>
        <v>0</v>
      </c>
      <c r="K211" s="9"/>
      <c r="L211" s="9"/>
      <c r="M211" s="9">
        <f t="shared" si="54"/>
        <v>0</v>
      </c>
      <c r="N211" s="9">
        <f t="shared" si="55"/>
        <v>0</v>
      </c>
      <c r="O211" s="9">
        <f t="shared" si="55"/>
        <v>0</v>
      </c>
      <c r="P211" s="9">
        <f t="shared" si="55"/>
        <v>0</v>
      </c>
    </row>
    <row r="212" spans="1:16" s="7" customFormat="1" ht="25.5" hidden="1" customHeight="1" x14ac:dyDescent="0.3">
      <c r="A212" s="75"/>
      <c r="B212" s="31"/>
      <c r="C212" s="32"/>
      <c r="D212" s="33"/>
      <c r="E212" s="24"/>
      <c r="F212" s="31"/>
      <c r="G212" s="33"/>
      <c r="H212" s="9"/>
      <c r="I212" s="9"/>
      <c r="J212" s="9">
        <f t="shared" si="53"/>
        <v>0</v>
      </c>
      <c r="K212" s="9"/>
      <c r="L212" s="9"/>
      <c r="M212" s="9">
        <f t="shared" si="54"/>
        <v>0</v>
      </c>
      <c r="N212" s="9">
        <f t="shared" si="55"/>
        <v>0</v>
      </c>
      <c r="O212" s="9">
        <f t="shared" si="55"/>
        <v>0</v>
      </c>
      <c r="P212" s="9">
        <f t="shared" si="55"/>
        <v>0</v>
      </c>
    </row>
    <row r="213" spans="1:16" s="7" customFormat="1" ht="25.5" hidden="1" customHeight="1" x14ac:dyDescent="0.3">
      <c r="A213" s="75"/>
      <c r="B213" s="31"/>
      <c r="C213" s="32"/>
      <c r="D213" s="33"/>
      <c r="E213" s="24"/>
      <c r="F213" s="31"/>
      <c r="G213" s="33"/>
      <c r="H213" s="9"/>
      <c r="I213" s="9"/>
      <c r="J213" s="9">
        <f t="shared" si="53"/>
        <v>0</v>
      </c>
      <c r="K213" s="9"/>
      <c r="L213" s="9"/>
      <c r="M213" s="9">
        <f t="shared" si="54"/>
        <v>0</v>
      </c>
      <c r="N213" s="9">
        <f t="shared" si="55"/>
        <v>0</v>
      </c>
      <c r="O213" s="9">
        <f t="shared" si="55"/>
        <v>0</v>
      </c>
      <c r="P213" s="9">
        <f t="shared" si="55"/>
        <v>0</v>
      </c>
    </row>
    <row r="214" spans="1:16" s="7" customFormat="1" ht="25.5" hidden="1" customHeight="1" x14ac:dyDescent="0.3">
      <c r="A214" s="75"/>
      <c r="B214" s="31"/>
      <c r="C214" s="32"/>
      <c r="D214" s="33"/>
      <c r="E214" s="24"/>
      <c r="F214" s="31"/>
      <c r="G214" s="33"/>
      <c r="H214" s="9"/>
      <c r="I214" s="9"/>
      <c r="J214" s="9">
        <f t="shared" si="53"/>
        <v>0</v>
      </c>
      <c r="K214" s="9"/>
      <c r="L214" s="9"/>
      <c r="M214" s="9">
        <f t="shared" si="54"/>
        <v>0</v>
      </c>
      <c r="N214" s="9">
        <f t="shared" si="55"/>
        <v>0</v>
      </c>
      <c r="O214" s="9">
        <f t="shared" si="55"/>
        <v>0</v>
      </c>
      <c r="P214" s="9">
        <f t="shared" si="55"/>
        <v>0</v>
      </c>
    </row>
    <row r="215" spans="1:16" s="7" customFormat="1" ht="25.5" hidden="1" customHeight="1" x14ac:dyDescent="0.3">
      <c r="A215" s="75"/>
      <c r="B215" s="31"/>
      <c r="C215" s="32"/>
      <c r="D215" s="33"/>
      <c r="E215" s="24"/>
      <c r="F215" s="31"/>
      <c r="G215" s="33"/>
      <c r="H215" s="9"/>
      <c r="I215" s="9"/>
      <c r="J215" s="9">
        <f t="shared" si="53"/>
        <v>0</v>
      </c>
      <c r="K215" s="9"/>
      <c r="L215" s="9"/>
      <c r="M215" s="9">
        <f t="shared" si="54"/>
        <v>0</v>
      </c>
      <c r="N215" s="9">
        <f t="shared" si="55"/>
        <v>0</v>
      </c>
      <c r="O215" s="9">
        <f t="shared" si="55"/>
        <v>0</v>
      </c>
      <c r="P215" s="9">
        <f t="shared" si="55"/>
        <v>0</v>
      </c>
    </row>
    <row r="216" spans="1:16" s="7" customFormat="1" ht="25.5" hidden="1" customHeight="1" x14ac:dyDescent="0.3">
      <c r="A216" s="75"/>
      <c r="B216" s="31"/>
      <c r="C216" s="32"/>
      <c r="D216" s="33"/>
      <c r="E216" s="24"/>
      <c r="F216" s="31"/>
      <c r="G216" s="33"/>
      <c r="H216" s="9"/>
      <c r="I216" s="9"/>
      <c r="J216" s="9">
        <f t="shared" si="53"/>
        <v>0</v>
      </c>
      <c r="K216" s="9"/>
      <c r="L216" s="9"/>
      <c r="M216" s="9">
        <f t="shared" si="54"/>
        <v>0</v>
      </c>
      <c r="N216" s="9">
        <f t="shared" si="55"/>
        <v>0</v>
      </c>
      <c r="O216" s="9">
        <f t="shared" si="55"/>
        <v>0</v>
      </c>
      <c r="P216" s="9">
        <f t="shared" si="55"/>
        <v>0</v>
      </c>
    </row>
    <row r="217" spans="1:16" s="7" customFormat="1" ht="36.75" customHeight="1" x14ac:dyDescent="0.3">
      <c r="A217" s="75"/>
      <c r="B217" s="28" t="s">
        <v>38</v>
      </c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30"/>
    </row>
    <row r="218" spans="1:16" s="7" customFormat="1" ht="25.5" customHeight="1" x14ac:dyDescent="0.3">
      <c r="A218" s="75"/>
      <c r="B218" s="34" t="s">
        <v>13</v>
      </c>
      <c r="C218" s="35"/>
      <c r="D218" s="36"/>
      <c r="E218" s="24"/>
      <c r="F218" s="31"/>
      <c r="G218" s="33"/>
      <c r="H218" s="9"/>
      <c r="I218" s="9"/>
      <c r="J218" s="9"/>
      <c r="K218" s="9"/>
      <c r="L218" s="9"/>
      <c r="M218" s="9"/>
      <c r="N218" s="9"/>
      <c r="O218" s="9"/>
      <c r="P218" s="9"/>
    </row>
    <row r="219" spans="1:16" s="7" customFormat="1" ht="25.5" customHeight="1" x14ac:dyDescent="0.3">
      <c r="A219" s="75">
        <v>1</v>
      </c>
      <c r="B219" s="31" t="s">
        <v>115</v>
      </c>
      <c r="C219" s="32"/>
      <c r="D219" s="33"/>
      <c r="E219" s="24" t="s">
        <v>24</v>
      </c>
      <c r="F219" s="31" t="s">
        <v>41</v>
      </c>
      <c r="G219" s="33"/>
      <c r="H219" s="9">
        <v>1810</v>
      </c>
      <c r="I219" s="9"/>
      <c r="J219" s="9">
        <f t="shared" ref="J219:J226" si="56">H219+I219</f>
        <v>1810</v>
      </c>
      <c r="K219" s="9">
        <v>1810</v>
      </c>
      <c r="L219" s="9"/>
      <c r="M219" s="9">
        <f t="shared" ref="M219:M226" si="57">K219+L219</f>
        <v>1810</v>
      </c>
      <c r="N219" s="9">
        <f t="shared" ref="N219:P226" si="58">K219-H219</f>
        <v>0</v>
      </c>
      <c r="O219" s="9">
        <f t="shared" si="58"/>
        <v>0</v>
      </c>
      <c r="P219" s="9">
        <f t="shared" si="58"/>
        <v>0</v>
      </c>
    </row>
    <row r="220" spans="1:16" s="7" customFormat="1" ht="25.5" hidden="1" customHeight="1" x14ac:dyDescent="0.3">
      <c r="A220" s="75"/>
      <c r="B220" s="31"/>
      <c r="C220" s="32"/>
      <c r="D220" s="33"/>
      <c r="E220" s="24"/>
      <c r="F220" s="31"/>
      <c r="G220" s="33"/>
      <c r="H220" s="9"/>
      <c r="I220" s="9"/>
      <c r="J220" s="9">
        <f t="shared" si="56"/>
        <v>0</v>
      </c>
      <c r="K220" s="9"/>
      <c r="L220" s="9"/>
      <c r="M220" s="9">
        <f t="shared" si="57"/>
        <v>0</v>
      </c>
      <c r="N220" s="9">
        <f t="shared" si="58"/>
        <v>0</v>
      </c>
      <c r="O220" s="9">
        <f t="shared" si="58"/>
        <v>0</v>
      </c>
      <c r="P220" s="9">
        <f t="shared" si="58"/>
        <v>0</v>
      </c>
    </row>
    <row r="221" spans="1:16" s="7" customFormat="1" ht="25.5" hidden="1" customHeight="1" x14ac:dyDescent="0.3">
      <c r="A221" s="75"/>
      <c r="B221" s="31"/>
      <c r="C221" s="32"/>
      <c r="D221" s="33"/>
      <c r="E221" s="24"/>
      <c r="F221" s="31"/>
      <c r="G221" s="33"/>
      <c r="H221" s="9"/>
      <c r="I221" s="9"/>
      <c r="J221" s="9">
        <f t="shared" si="56"/>
        <v>0</v>
      </c>
      <c r="K221" s="9"/>
      <c r="L221" s="9"/>
      <c r="M221" s="9">
        <f t="shared" si="57"/>
        <v>0</v>
      </c>
      <c r="N221" s="9">
        <f t="shared" si="58"/>
        <v>0</v>
      </c>
      <c r="O221" s="9">
        <f t="shared" si="58"/>
        <v>0</v>
      </c>
      <c r="P221" s="9">
        <f t="shared" si="58"/>
        <v>0</v>
      </c>
    </row>
    <row r="222" spans="1:16" s="7" customFormat="1" ht="25.5" hidden="1" customHeight="1" x14ac:dyDescent="0.3">
      <c r="A222" s="75"/>
      <c r="B222" s="31"/>
      <c r="C222" s="32"/>
      <c r="D222" s="33"/>
      <c r="E222" s="24"/>
      <c r="F222" s="31"/>
      <c r="G222" s="33"/>
      <c r="H222" s="9"/>
      <c r="I222" s="9"/>
      <c r="J222" s="9">
        <f t="shared" si="56"/>
        <v>0</v>
      </c>
      <c r="K222" s="9"/>
      <c r="L222" s="9"/>
      <c r="M222" s="9">
        <f t="shared" si="57"/>
        <v>0</v>
      </c>
      <c r="N222" s="9">
        <f t="shared" si="58"/>
        <v>0</v>
      </c>
      <c r="O222" s="9">
        <f t="shared" si="58"/>
        <v>0</v>
      </c>
      <c r="P222" s="9">
        <f t="shared" si="58"/>
        <v>0</v>
      </c>
    </row>
    <row r="223" spans="1:16" s="7" customFormat="1" ht="25.5" hidden="1" customHeight="1" x14ac:dyDescent="0.3">
      <c r="A223" s="75"/>
      <c r="B223" s="31"/>
      <c r="C223" s="32"/>
      <c r="D223" s="33"/>
      <c r="E223" s="24"/>
      <c r="F223" s="31"/>
      <c r="G223" s="33"/>
      <c r="H223" s="9"/>
      <c r="I223" s="9"/>
      <c r="J223" s="9">
        <f t="shared" si="56"/>
        <v>0</v>
      </c>
      <c r="K223" s="9"/>
      <c r="L223" s="9"/>
      <c r="M223" s="9">
        <f t="shared" si="57"/>
        <v>0</v>
      </c>
      <c r="N223" s="9">
        <f t="shared" si="58"/>
        <v>0</v>
      </c>
      <c r="O223" s="9">
        <f t="shared" si="58"/>
        <v>0</v>
      </c>
      <c r="P223" s="9">
        <f t="shared" si="58"/>
        <v>0</v>
      </c>
    </row>
    <row r="224" spans="1:16" s="7" customFormat="1" ht="25.5" hidden="1" customHeight="1" x14ac:dyDescent="0.3">
      <c r="A224" s="75"/>
      <c r="B224" s="31"/>
      <c r="C224" s="32"/>
      <c r="D224" s="33"/>
      <c r="E224" s="24"/>
      <c r="F224" s="31"/>
      <c r="G224" s="33"/>
      <c r="H224" s="9"/>
      <c r="I224" s="9"/>
      <c r="J224" s="9">
        <f t="shared" si="56"/>
        <v>0</v>
      </c>
      <c r="K224" s="9"/>
      <c r="L224" s="9"/>
      <c r="M224" s="9">
        <f t="shared" si="57"/>
        <v>0</v>
      </c>
      <c r="N224" s="9">
        <f t="shared" si="58"/>
        <v>0</v>
      </c>
      <c r="O224" s="9">
        <f t="shared" si="58"/>
        <v>0</v>
      </c>
      <c r="P224" s="9">
        <f t="shared" si="58"/>
        <v>0</v>
      </c>
    </row>
    <row r="225" spans="1:16" s="7" customFormat="1" ht="25.5" hidden="1" customHeight="1" x14ac:dyDescent="0.3">
      <c r="A225" s="75"/>
      <c r="B225" s="31"/>
      <c r="C225" s="32"/>
      <c r="D225" s="33"/>
      <c r="E225" s="24"/>
      <c r="F225" s="31"/>
      <c r="G225" s="33"/>
      <c r="H225" s="9"/>
      <c r="I225" s="9"/>
      <c r="J225" s="9">
        <f t="shared" si="56"/>
        <v>0</v>
      </c>
      <c r="K225" s="9"/>
      <c r="L225" s="9"/>
      <c r="M225" s="9">
        <f t="shared" si="57"/>
        <v>0</v>
      </c>
      <c r="N225" s="9">
        <f t="shared" si="58"/>
        <v>0</v>
      </c>
      <c r="O225" s="9">
        <f t="shared" si="58"/>
        <v>0</v>
      </c>
      <c r="P225" s="9">
        <f t="shared" si="58"/>
        <v>0</v>
      </c>
    </row>
    <row r="226" spans="1:16" s="7" customFormat="1" ht="25.5" hidden="1" customHeight="1" x14ac:dyDescent="0.3">
      <c r="A226" s="75"/>
      <c r="B226" s="31"/>
      <c r="C226" s="32"/>
      <c r="D226" s="33"/>
      <c r="E226" s="24"/>
      <c r="F226" s="31"/>
      <c r="G226" s="33"/>
      <c r="H226" s="9"/>
      <c r="I226" s="9"/>
      <c r="J226" s="9">
        <f t="shared" si="56"/>
        <v>0</v>
      </c>
      <c r="K226" s="9"/>
      <c r="L226" s="9"/>
      <c r="M226" s="9">
        <f t="shared" si="57"/>
        <v>0</v>
      </c>
      <c r="N226" s="9">
        <f t="shared" si="58"/>
        <v>0</v>
      </c>
      <c r="O226" s="9">
        <f t="shared" si="58"/>
        <v>0</v>
      </c>
      <c r="P226" s="9">
        <f t="shared" si="58"/>
        <v>0</v>
      </c>
    </row>
    <row r="227" spans="1:16" s="7" customFormat="1" ht="38.25" customHeight="1" x14ac:dyDescent="0.3">
      <c r="A227" s="75"/>
      <c r="B227" s="28" t="s">
        <v>38</v>
      </c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30"/>
    </row>
    <row r="228" spans="1:16" s="7" customFormat="1" ht="25.5" customHeight="1" x14ac:dyDescent="0.3">
      <c r="A228" s="75"/>
      <c r="B228" s="34" t="s">
        <v>14</v>
      </c>
      <c r="C228" s="35"/>
      <c r="D228" s="36"/>
      <c r="E228" s="24"/>
      <c r="F228" s="31"/>
      <c r="G228" s="33"/>
      <c r="H228" s="9"/>
      <c r="I228" s="9"/>
      <c r="J228" s="9"/>
      <c r="K228" s="9"/>
      <c r="L228" s="9"/>
      <c r="M228" s="9"/>
      <c r="N228" s="9"/>
      <c r="O228" s="9"/>
      <c r="P228" s="9"/>
    </row>
    <row r="229" spans="1:16" s="7" customFormat="1" ht="128.25" customHeight="1" x14ac:dyDescent="0.3">
      <c r="A229" s="75">
        <v>1</v>
      </c>
      <c r="B229" s="31" t="s">
        <v>116</v>
      </c>
      <c r="C229" s="32"/>
      <c r="D229" s="33"/>
      <c r="E229" s="24" t="s">
        <v>40</v>
      </c>
      <c r="F229" s="31" t="s">
        <v>41</v>
      </c>
      <c r="G229" s="33"/>
      <c r="H229" s="9">
        <v>100</v>
      </c>
      <c r="I229" s="9"/>
      <c r="J229" s="9">
        <f t="shared" ref="J229:J236" si="59">H229+I229</f>
        <v>100</v>
      </c>
      <c r="K229" s="9">
        <v>100</v>
      </c>
      <c r="L229" s="9"/>
      <c r="M229" s="9">
        <f t="shared" ref="M229:M236" si="60">K229+L229</f>
        <v>100</v>
      </c>
      <c r="N229" s="9">
        <f t="shared" ref="N229:P236" si="61">K229-H229</f>
        <v>0</v>
      </c>
      <c r="O229" s="9">
        <f t="shared" si="61"/>
        <v>0</v>
      </c>
      <c r="P229" s="9">
        <f t="shared" si="61"/>
        <v>0</v>
      </c>
    </row>
    <row r="230" spans="1:16" s="7" customFormat="1" ht="25.5" hidden="1" customHeight="1" x14ac:dyDescent="0.3">
      <c r="A230" s="75"/>
      <c r="B230" s="31"/>
      <c r="C230" s="32"/>
      <c r="D230" s="33"/>
      <c r="E230" s="24"/>
      <c r="F230" s="31"/>
      <c r="G230" s="33"/>
      <c r="H230" s="9"/>
      <c r="I230" s="9"/>
      <c r="J230" s="9">
        <f t="shared" si="59"/>
        <v>0</v>
      </c>
      <c r="K230" s="9"/>
      <c r="L230" s="9"/>
      <c r="M230" s="9">
        <f t="shared" si="60"/>
        <v>0</v>
      </c>
      <c r="N230" s="9">
        <f t="shared" si="61"/>
        <v>0</v>
      </c>
      <c r="O230" s="9">
        <f t="shared" si="61"/>
        <v>0</v>
      </c>
      <c r="P230" s="9">
        <f t="shared" si="61"/>
        <v>0</v>
      </c>
    </row>
    <row r="231" spans="1:16" s="7" customFormat="1" ht="25.5" hidden="1" customHeight="1" x14ac:dyDescent="0.3">
      <c r="A231" s="75"/>
      <c r="B231" s="31"/>
      <c r="C231" s="32"/>
      <c r="D231" s="33"/>
      <c r="E231" s="24"/>
      <c r="F231" s="31"/>
      <c r="G231" s="33"/>
      <c r="H231" s="9"/>
      <c r="I231" s="9"/>
      <c r="J231" s="9">
        <f t="shared" si="59"/>
        <v>0</v>
      </c>
      <c r="K231" s="9"/>
      <c r="L231" s="9"/>
      <c r="M231" s="9">
        <f t="shared" si="60"/>
        <v>0</v>
      </c>
      <c r="N231" s="9">
        <f t="shared" si="61"/>
        <v>0</v>
      </c>
      <c r="O231" s="9">
        <f t="shared" si="61"/>
        <v>0</v>
      </c>
      <c r="P231" s="9">
        <f t="shared" si="61"/>
        <v>0</v>
      </c>
    </row>
    <row r="232" spans="1:16" s="7" customFormat="1" ht="25.5" hidden="1" customHeight="1" x14ac:dyDescent="0.3">
      <c r="A232" s="75"/>
      <c r="B232" s="31"/>
      <c r="C232" s="32"/>
      <c r="D232" s="33"/>
      <c r="E232" s="24"/>
      <c r="F232" s="31"/>
      <c r="G232" s="33"/>
      <c r="H232" s="9"/>
      <c r="I232" s="9"/>
      <c r="J232" s="9">
        <f t="shared" si="59"/>
        <v>0</v>
      </c>
      <c r="K232" s="9"/>
      <c r="L232" s="9"/>
      <c r="M232" s="9">
        <f t="shared" si="60"/>
        <v>0</v>
      </c>
      <c r="N232" s="9">
        <f t="shared" si="61"/>
        <v>0</v>
      </c>
      <c r="O232" s="9">
        <f t="shared" si="61"/>
        <v>0</v>
      </c>
      <c r="P232" s="9">
        <f t="shared" si="61"/>
        <v>0</v>
      </c>
    </row>
    <row r="233" spans="1:16" s="7" customFormat="1" ht="25.5" hidden="1" customHeight="1" x14ac:dyDescent="0.3">
      <c r="A233" s="75"/>
      <c r="B233" s="31"/>
      <c r="C233" s="32"/>
      <c r="D233" s="33"/>
      <c r="E233" s="24"/>
      <c r="F233" s="31"/>
      <c r="G233" s="33"/>
      <c r="H233" s="9"/>
      <c r="I233" s="9"/>
      <c r="J233" s="9">
        <f t="shared" si="59"/>
        <v>0</v>
      </c>
      <c r="K233" s="9"/>
      <c r="L233" s="9"/>
      <c r="M233" s="9">
        <f t="shared" si="60"/>
        <v>0</v>
      </c>
      <c r="N233" s="9">
        <f t="shared" si="61"/>
        <v>0</v>
      </c>
      <c r="O233" s="9">
        <f t="shared" si="61"/>
        <v>0</v>
      </c>
      <c r="P233" s="9">
        <f t="shared" si="61"/>
        <v>0</v>
      </c>
    </row>
    <row r="234" spans="1:16" s="7" customFormat="1" ht="25.5" hidden="1" customHeight="1" x14ac:dyDescent="0.3">
      <c r="A234" s="75"/>
      <c r="B234" s="31"/>
      <c r="C234" s="32"/>
      <c r="D234" s="33"/>
      <c r="E234" s="24"/>
      <c r="F234" s="31"/>
      <c r="G234" s="33"/>
      <c r="H234" s="9"/>
      <c r="I234" s="9"/>
      <c r="J234" s="9">
        <f t="shared" si="59"/>
        <v>0</v>
      </c>
      <c r="K234" s="9"/>
      <c r="L234" s="9"/>
      <c r="M234" s="9">
        <f t="shared" si="60"/>
        <v>0</v>
      </c>
      <c r="N234" s="9">
        <f t="shared" si="61"/>
        <v>0</v>
      </c>
      <c r="O234" s="9">
        <f t="shared" si="61"/>
        <v>0</v>
      </c>
      <c r="P234" s="9">
        <f t="shared" si="61"/>
        <v>0</v>
      </c>
    </row>
    <row r="235" spans="1:16" s="7" customFormat="1" ht="25.5" hidden="1" customHeight="1" x14ac:dyDescent="0.3">
      <c r="A235" s="75"/>
      <c r="B235" s="31"/>
      <c r="C235" s="32"/>
      <c r="D235" s="33"/>
      <c r="E235" s="24"/>
      <c r="F235" s="31"/>
      <c r="G235" s="33"/>
      <c r="H235" s="9"/>
      <c r="I235" s="9"/>
      <c r="J235" s="9">
        <f t="shared" si="59"/>
        <v>0</v>
      </c>
      <c r="K235" s="9"/>
      <c r="L235" s="9"/>
      <c r="M235" s="9">
        <f t="shared" si="60"/>
        <v>0</v>
      </c>
      <c r="N235" s="9">
        <f t="shared" si="61"/>
        <v>0</v>
      </c>
      <c r="O235" s="9">
        <f t="shared" si="61"/>
        <v>0</v>
      </c>
      <c r="P235" s="9">
        <f t="shared" si="61"/>
        <v>0</v>
      </c>
    </row>
    <row r="236" spans="1:16" s="7" customFormat="1" ht="25.5" hidden="1" customHeight="1" x14ac:dyDescent="0.3">
      <c r="A236" s="75"/>
      <c r="B236" s="31"/>
      <c r="C236" s="32"/>
      <c r="D236" s="33"/>
      <c r="E236" s="24"/>
      <c r="F236" s="31"/>
      <c r="G236" s="33"/>
      <c r="H236" s="9"/>
      <c r="I236" s="9"/>
      <c r="J236" s="9">
        <f t="shared" si="59"/>
        <v>0</v>
      </c>
      <c r="K236" s="9"/>
      <c r="L236" s="9"/>
      <c r="M236" s="9">
        <f t="shared" si="60"/>
        <v>0</v>
      </c>
      <c r="N236" s="9">
        <f t="shared" si="61"/>
        <v>0</v>
      </c>
      <c r="O236" s="9">
        <f t="shared" si="61"/>
        <v>0</v>
      </c>
      <c r="P236" s="9">
        <f t="shared" si="61"/>
        <v>0</v>
      </c>
    </row>
    <row r="237" spans="1:16" s="7" customFormat="1" ht="40.5" customHeight="1" x14ac:dyDescent="0.3">
      <c r="A237" s="75"/>
      <c r="B237" s="28" t="s">
        <v>38</v>
      </c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30"/>
    </row>
    <row r="238" spans="1:16" s="7" customFormat="1" ht="40.5" customHeight="1" x14ac:dyDescent="0.3">
      <c r="A238" s="75"/>
      <c r="B238" s="28" t="s">
        <v>117</v>
      </c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30"/>
    </row>
    <row r="239" spans="1:16" s="80" customFormat="1" ht="40.5" customHeight="1" x14ac:dyDescent="0.3">
      <c r="A239" s="76"/>
      <c r="B239" s="77" t="s">
        <v>118</v>
      </c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9"/>
    </row>
    <row r="240" spans="1:16" s="7" customFormat="1" ht="25.5" customHeight="1" x14ac:dyDescent="0.3">
      <c r="A240" s="75"/>
      <c r="B240" s="34" t="s">
        <v>11</v>
      </c>
      <c r="C240" s="35"/>
      <c r="D240" s="36"/>
      <c r="E240" s="24"/>
      <c r="F240" s="31"/>
      <c r="G240" s="33"/>
      <c r="H240" s="9"/>
      <c r="I240" s="9"/>
      <c r="J240" s="9"/>
      <c r="K240" s="9"/>
      <c r="L240" s="9"/>
      <c r="M240" s="9"/>
      <c r="N240" s="9"/>
      <c r="O240" s="9"/>
      <c r="P240" s="9"/>
    </row>
    <row r="241" spans="1:16" s="7" customFormat="1" ht="111.75" customHeight="1" x14ac:dyDescent="0.3">
      <c r="A241" s="25">
        <v>1</v>
      </c>
      <c r="B241" s="31" t="s">
        <v>119</v>
      </c>
      <c r="C241" s="32"/>
      <c r="D241" s="33"/>
      <c r="E241" s="24" t="s">
        <v>24</v>
      </c>
      <c r="F241" s="31" t="s">
        <v>102</v>
      </c>
      <c r="G241" s="33"/>
      <c r="H241" s="9">
        <v>165000</v>
      </c>
      <c r="I241" s="9"/>
      <c r="J241" s="9">
        <f t="shared" ref="J241:J248" si="62">H241+I241</f>
        <v>165000</v>
      </c>
      <c r="K241" s="26">
        <v>165000</v>
      </c>
      <c r="L241" s="9"/>
      <c r="M241" s="9">
        <f t="shared" ref="M241:M248" si="63">K241+L241</f>
        <v>165000</v>
      </c>
      <c r="N241" s="13">
        <f t="shared" ref="N241:P248" si="64">K241-H241</f>
        <v>0</v>
      </c>
      <c r="O241" s="13">
        <f t="shared" si="64"/>
        <v>0</v>
      </c>
      <c r="P241" s="13">
        <f t="shared" si="64"/>
        <v>0</v>
      </c>
    </row>
    <row r="242" spans="1:16" s="7" customFormat="1" ht="25.5" hidden="1" customHeight="1" x14ac:dyDescent="0.3">
      <c r="A242" s="75"/>
      <c r="B242" s="31"/>
      <c r="C242" s="32"/>
      <c r="D242" s="33"/>
      <c r="E242" s="24"/>
      <c r="F242" s="31"/>
      <c r="G242" s="33"/>
      <c r="H242" s="9"/>
      <c r="I242" s="9"/>
      <c r="J242" s="9">
        <f t="shared" si="62"/>
        <v>0</v>
      </c>
      <c r="K242" s="9"/>
      <c r="L242" s="9"/>
      <c r="M242" s="9">
        <f t="shared" si="63"/>
        <v>0</v>
      </c>
      <c r="N242" s="9">
        <f t="shared" si="64"/>
        <v>0</v>
      </c>
      <c r="O242" s="9">
        <f t="shared" si="64"/>
        <v>0</v>
      </c>
      <c r="P242" s="9">
        <f t="shared" si="64"/>
        <v>0</v>
      </c>
    </row>
    <row r="243" spans="1:16" s="7" customFormat="1" ht="25.5" hidden="1" customHeight="1" x14ac:dyDescent="0.3">
      <c r="A243" s="75"/>
      <c r="B243" s="31"/>
      <c r="C243" s="32"/>
      <c r="D243" s="33"/>
      <c r="E243" s="24"/>
      <c r="F243" s="31"/>
      <c r="G243" s="33"/>
      <c r="H243" s="9"/>
      <c r="I243" s="9"/>
      <c r="J243" s="9">
        <f t="shared" si="62"/>
        <v>0</v>
      </c>
      <c r="K243" s="9"/>
      <c r="L243" s="9"/>
      <c r="M243" s="9">
        <f t="shared" si="63"/>
        <v>0</v>
      </c>
      <c r="N243" s="9">
        <f t="shared" si="64"/>
        <v>0</v>
      </c>
      <c r="O243" s="9">
        <f t="shared" si="64"/>
        <v>0</v>
      </c>
      <c r="P243" s="9">
        <f t="shared" si="64"/>
        <v>0</v>
      </c>
    </row>
    <row r="244" spans="1:16" s="7" customFormat="1" ht="25.5" hidden="1" customHeight="1" x14ac:dyDescent="0.3">
      <c r="A244" s="75"/>
      <c r="B244" s="31"/>
      <c r="C244" s="32"/>
      <c r="D244" s="33"/>
      <c r="E244" s="24"/>
      <c r="F244" s="31"/>
      <c r="G244" s="33"/>
      <c r="H244" s="9"/>
      <c r="I244" s="9"/>
      <c r="J244" s="9">
        <f t="shared" si="62"/>
        <v>0</v>
      </c>
      <c r="K244" s="9"/>
      <c r="L244" s="9"/>
      <c r="M244" s="9">
        <f t="shared" si="63"/>
        <v>0</v>
      </c>
      <c r="N244" s="9">
        <f t="shared" si="64"/>
        <v>0</v>
      </c>
      <c r="O244" s="9">
        <f t="shared" si="64"/>
        <v>0</v>
      </c>
      <c r="P244" s="9">
        <f t="shared" si="64"/>
        <v>0</v>
      </c>
    </row>
    <row r="245" spans="1:16" s="7" customFormat="1" ht="25.5" hidden="1" customHeight="1" x14ac:dyDescent="0.3">
      <c r="A245" s="75"/>
      <c r="B245" s="31"/>
      <c r="C245" s="32"/>
      <c r="D245" s="33"/>
      <c r="E245" s="24"/>
      <c r="F245" s="31"/>
      <c r="G245" s="33"/>
      <c r="H245" s="9"/>
      <c r="I245" s="9"/>
      <c r="J245" s="9">
        <f t="shared" si="62"/>
        <v>0</v>
      </c>
      <c r="K245" s="9"/>
      <c r="L245" s="9"/>
      <c r="M245" s="9">
        <f t="shared" si="63"/>
        <v>0</v>
      </c>
      <c r="N245" s="9">
        <f t="shared" si="64"/>
        <v>0</v>
      </c>
      <c r="O245" s="9">
        <f t="shared" si="64"/>
        <v>0</v>
      </c>
      <c r="P245" s="9">
        <f t="shared" si="64"/>
        <v>0</v>
      </c>
    </row>
    <row r="246" spans="1:16" s="7" customFormat="1" ht="25.5" hidden="1" customHeight="1" x14ac:dyDescent="0.3">
      <c r="A246" s="75"/>
      <c r="B246" s="31"/>
      <c r="C246" s="32"/>
      <c r="D246" s="33"/>
      <c r="E246" s="24"/>
      <c r="F246" s="31"/>
      <c r="G246" s="33"/>
      <c r="H246" s="9"/>
      <c r="I246" s="9"/>
      <c r="J246" s="9">
        <f t="shared" si="62"/>
        <v>0</v>
      </c>
      <c r="K246" s="9"/>
      <c r="L246" s="9"/>
      <c r="M246" s="9">
        <f t="shared" si="63"/>
        <v>0</v>
      </c>
      <c r="N246" s="9">
        <f t="shared" si="64"/>
        <v>0</v>
      </c>
      <c r="O246" s="9">
        <f t="shared" si="64"/>
        <v>0</v>
      </c>
      <c r="P246" s="9">
        <f t="shared" si="64"/>
        <v>0</v>
      </c>
    </row>
    <row r="247" spans="1:16" s="7" customFormat="1" ht="25.5" hidden="1" customHeight="1" x14ac:dyDescent="0.3">
      <c r="A247" s="75"/>
      <c r="B247" s="31"/>
      <c r="C247" s="32"/>
      <c r="D247" s="33"/>
      <c r="E247" s="24"/>
      <c r="F247" s="31"/>
      <c r="G247" s="33"/>
      <c r="H247" s="9"/>
      <c r="I247" s="9"/>
      <c r="J247" s="9">
        <f t="shared" si="62"/>
        <v>0</v>
      </c>
      <c r="K247" s="9"/>
      <c r="L247" s="9"/>
      <c r="M247" s="9">
        <f t="shared" si="63"/>
        <v>0</v>
      </c>
      <c r="N247" s="9">
        <f t="shared" si="64"/>
        <v>0</v>
      </c>
      <c r="O247" s="9">
        <f t="shared" si="64"/>
        <v>0</v>
      </c>
      <c r="P247" s="9">
        <f t="shared" si="64"/>
        <v>0</v>
      </c>
    </row>
    <row r="248" spans="1:16" s="7" customFormat="1" ht="25.5" hidden="1" customHeight="1" x14ac:dyDescent="0.3">
      <c r="A248" s="75"/>
      <c r="B248" s="31"/>
      <c r="C248" s="32"/>
      <c r="D248" s="33"/>
      <c r="E248" s="24"/>
      <c r="F248" s="31"/>
      <c r="G248" s="33"/>
      <c r="H248" s="9"/>
      <c r="I248" s="9"/>
      <c r="J248" s="9">
        <f t="shared" si="62"/>
        <v>0</v>
      </c>
      <c r="K248" s="9"/>
      <c r="L248" s="9"/>
      <c r="M248" s="9">
        <f t="shared" si="63"/>
        <v>0</v>
      </c>
      <c r="N248" s="9">
        <f t="shared" si="64"/>
        <v>0</v>
      </c>
      <c r="O248" s="9">
        <f t="shared" si="64"/>
        <v>0</v>
      </c>
      <c r="P248" s="9">
        <f t="shared" si="64"/>
        <v>0</v>
      </c>
    </row>
    <row r="249" spans="1:16" s="7" customFormat="1" ht="38.25" customHeight="1" x14ac:dyDescent="0.3">
      <c r="A249" s="75"/>
      <c r="B249" s="28" t="s">
        <v>120</v>
      </c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30"/>
    </row>
    <row r="250" spans="1:16" s="7" customFormat="1" ht="25.5" customHeight="1" x14ac:dyDescent="0.3">
      <c r="A250" s="75"/>
      <c r="B250" s="34" t="s">
        <v>12</v>
      </c>
      <c r="C250" s="35"/>
      <c r="D250" s="36"/>
      <c r="E250" s="24"/>
      <c r="F250" s="31"/>
      <c r="G250" s="33"/>
      <c r="H250" s="9"/>
      <c r="I250" s="9"/>
      <c r="J250" s="9"/>
      <c r="K250" s="9"/>
      <c r="L250" s="9"/>
      <c r="M250" s="9"/>
      <c r="N250" s="9"/>
      <c r="O250" s="9"/>
      <c r="P250" s="9"/>
    </row>
    <row r="251" spans="1:16" s="7" customFormat="1" ht="85.5" customHeight="1" x14ac:dyDescent="0.3">
      <c r="A251" s="25">
        <v>1</v>
      </c>
      <c r="B251" s="31" t="s">
        <v>121</v>
      </c>
      <c r="C251" s="32"/>
      <c r="D251" s="33"/>
      <c r="E251" s="24" t="s">
        <v>23</v>
      </c>
      <c r="F251" s="31" t="s">
        <v>102</v>
      </c>
      <c r="G251" s="33"/>
      <c r="H251" s="9">
        <v>1</v>
      </c>
      <c r="I251" s="9"/>
      <c r="J251" s="9">
        <f t="shared" ref="J251:J258" si="65">H251+I251</f>
        <v>1</v>
      </c>
      <c r="K251" s="9">
        <v>1</v>
      </c>
      <c r="L251" s="9"/>
      <c r="M251" s="9">
        <f t="shared" ref="M251:M258" si="66">K251+L251</f>
        <v>1</v>
      </c>
      <c r="N251" s="9">
        <f t="shared" ref="N251:P258" si="67">K251-H251</f>
        <v>0</v>
      </c>
      <c r="O251" s="9">
        <f t="shared" si="67"/>
        <v>0</v>
      </c>
      <c r="P251" s="9">
        <f t="shared" si="67"/>
        <v>0</v>
      </c>
    </row>
    <row r="252" spans="1:16" s="7" customFormat="1" ht="25.5" hidden="1" customHeight="1" x14ac:dyDescent="0.3">
      <c r="A252" s="75"/>
      <c r="B252" s="31"/>
      <c r="C252" s="32"/>
      <c r="D252" s="33"/>
      <c r="E252" s="24"/>
      <c r="F252" s="31"/>
      <c r="G252" s="33"/>
      <c r="H252" s="9"/>
      <c r="I252" s="9"/>
      <c r="J252" s="9">
        <f t="shared" si="65"/>
        <v>0</v>
      </c>
      <c r="K252" s="9"/>
      <c r="L252" s="9"/>
      <c r="M252" s="9">
        <f t="shared" si="66"/>
        <v>0</v>
      </c>
      <c r="N252" s="9">
        <f t="shared" si="67"/>
        <v>0</v>
      </c>
      <c r="O252" s="9">
        <f t="shared" si="67"/>
        <v>0</v>
      </c>
      <c r="P252" s="9">
        <f t="shared" si="67"/>
        <v>0</v>
      </c>
    </row>
    <row r="253" spans="1:16" s="7" customFormat="1" ht="25.5" hidden="1" customHeight="1" x14ac:dyDescent="0.3">
      <c r="A253" s="75"/>
      <c r="B253" s="31"/>
      <c r="C253" s="32"/>
      <c r="D253" s="33"/>
      <c r="E253" s="24"/>
      <c r="F253" s="31"/>
      <c r="G253" s="33"/>
      <c r="H253" s="9"/>
      <c r="I253" s="9"/>
      <c r="J253" s="9">
        <f t="shared" si="65"/>
        <v>0</v>
      </c>
      <c r="K253" s="9"/>
      <c r="L253" s="9"/>
      <c r="M253" s="9">
        <f t="shared" si="66"/>
        <v>0</v>
      </c>
      <c r="N253" s="9">
        <f t="shared" si="67"/>
        <v>0</v>
      </c>
      <c r="O253" s="9">
        <f t="shared" si="67"/>
        <v>0</v>
      </c>
      <c r="P253" s="9">
        <f t="shared" si="67"/>
        <v>0</v>
      </c>
    </row>
    <row r="254" spans="1:16" s="7" customFormat="1" ht="25.5" hidden="1" customHeight="1" x14ac:dyDescent="0.3">
      <c r="A254" s="75"/>
      <c r="B254" s="31"/>
      <c r="C254" s="32"/>
      <c r="D254" s="33"/>
      <c r="E254" s="24"/>
      <c r="F254" s="31"/>
      <c r="G254" s="33"/>
      <c r="H254" s="9"/>
      <c r="I254" s="9"/>
      <c r="J254" s="9">
        <f t="shared" si="65"/>
        <v>0</v>
      </c>
      <c r="K254" s="9"/>
      <c r="L254" s="9"/>
      <c r="M254" s="9">
        <f t="shared" si="66"/>
        <v>0</v>
      </c>
      <c r="N254" s="9">
        <f t="shared" si="67"/>
        <v>0</v>
      </c>
      <c r="O254" s="9">
        <f t="shared" si="67"/>
        <v>0</v>
      </c>
      <c r="P254" s="9">
        <f t="shared" si="67"/>
        <v>0</v>
      </c>
    </row>
    <row r="255" spans="1:16" s="7" customFormat="1" ht="25.5" hidden="1" customHeight="1" x14ac:dyDescent="0.3">
      <c r="A255" s="75"/>
      <c r="B255" s="31"/>
      <c r="C255" s="32"/>
      <c r="D255" s="33"/>
      <c r="E255" s="24"/>
      <c r="F255" s="31"/>
      <c r="G255" s="33"/>
      <c r="H255" s="9"/>
      <c r="I255" s="9"/>
      <c r="J255" s="9">
        <f t="shared" si="65"/>
        <v>0</v>
      </c>
      <c r="K255" s="9"/>
      <c r="L255" s="9"/>
      <c r="M255" s="9">
        <f t="shared" si="66"/>
        <v>0</v>
      </c>
      <c r="N255" s="9">
        <f t="shared" si="67"/>
        <v>0</v>
      </c>
      <c r="O255" s="9">
        <f t="shared" si="67"/>
        <v>0</v>
      </c>
      <c r="P255" s="9">
        <f t="shared" si="67"/>
        <v>0</v>
      </c>
    </row>
    <row r="256" spans="1:16" s="7" customFormat="1" ht="25.5" hidden="1" customHeight="1" x14ac:dyDescent="0.3">
      <c r="A256" s="75"/>
      <c r="B256" s="31"/>
      <c r="C256" s="32"/>
      <c r="D256" s="33"/>
      <c r="E256" s="24"/>
      <c r="F256" s="31"/>
      <c r="G256" s="33"/>
      <c r="H256" s="9"/>
      <c r="I256" s="9"/>
      <c r="J256" s="9">
        <f t="shared" si="65"/>
        <v>0</v>
      </c>
      <c r="K256" s="9"/>
      <c r="L256" s="9"/>
      <c r="M256" s="9">
        <f t="shared" si="66"/>
        <v>0</v>
      </c>
      <c r="N256" s="9">
        <f t="shared" si="67"/>
        <v>0</v>
      </c>
      <c r="O256" s="9">
        <f t="shared" si="67"/>
        <v>0</v>
      </c>
      <c r="P256" s="9">
        <f t="shared" si="67"/>
        <v>0</v>
      </c>
    </row>
    <row r="257" spans="1:16" s="7" customFormat="1" ht="25.5" hidden="1" customHeight="1" x14ac:dyDescent="0.3">
      <c r="A257" s="75"/>
      <c r="B257" s="31"/>
      <c r="C257" s="32"/>
      <c r="D257" s="33"/>
      <c r="E257" s="24"/>
      <c r="F257" s="31"/>
      <c r="G257" s="33"/>
      <c r="H257" s="9"/>
      <c r="I257" s="9"/>
      <c r="J257" s="9">
        <f t="shared" si="65"/>
        <v>0</v>
      </c>
      <c r="K257" s="9"/>
      <c r="L257" s="9"/>
      <c r="M257" s="9">
        <f t="shared" si="66"/>
        <v>0</v>
      </c>
      <c r="N257" s="9">
        <f t="shared" si="67"/>
        <v>0</v>
      </c>
      <c r="O257" s="9">
        <f t="shared" si="67"/>
        <v>0</v>
      </c>
      <c r="P257" s="9">
        <f t="shared" si="67"/>
        <v>0</v>
      </c>
    </row>
    <row r="258" spans="1:16" s="7" customFormat="1" ht="25.5" hidden="1" customHeight="1" x14ac:dyDescent="0.3">
      <c r="A258" s="75"/>
      <c r="B258" s="31"/>
      <c r="C258" s="32"/>
      <c r="D258" s="33"/>
      <c r="E258" s="24"/>
      <c r="F258" s="31"/>
      <c r="G258" s="33"/>
      <c r="H258" s="9"/>
      <c r="I258" s="9"/>
      <c r="J258" s="9">
        <f t="shared" si="65"/>
        <v>0</v>
      </c>
      <c r="K258" s="9"/>
      <c r="L258" s="9"/>
      <c r="M258" s="9">
        <f t="shared" si="66"/>
        <v>0</v>
      </c>
      <c r="N258" s="9">
        <f t="shared" si="67"/>
        <v>0</v>
      </c>
      <c r="O258" s="9">
        <f t="shared" si="67"/>
        <v>0</v>
      </c>
      <c r="P258" s="9">
        <f t="shared" si="67"/>
        <v>0</v>
      </c>
    </row>
    <row r="259" spans="1:16" s="7" customFormat="1" ht="38.25" customHeight="1" x14ac:dyDescent="0.3">
      <c r="A259" s="75"/>
      <c r="B259" s="28" t="s">
        <v>38</v>
      </c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30"/>
    </row>
    <row r="260" spans="1:16" s="7" customFormat="1" ht="25.5" customHeight="1" x14ac:dyDescent="0.3">
      <c r="A260" s="75"/>
      <c r="B260" s="34" t="s">
        <v>13</v>
      </c>
      <c r="C260" s="35"/>
      <c r="D260" s="36"/>
      <c r="E260" s="24"/>
      <c r="F260" s="31"/>
      <c r="G260" s="33"/>
      <c r="H260" s="9"/>
      <c r="I260" s="9"/>
      <c r="J260" s="9"/>
      <c r="K260" s="9"/>
      <c r="L260" s="9"/>
      <c r="M260" s="9"/>
      <c r="N260" s="9"/>
      <c r="O260" s="9"/>
      <c r="P260" s="9"/>
    </row>
    <row r="261" spans="1:16" s="7" customFormat="1" ht="45" customHeight="1" x14ac:dyDescent="0.3">
      <c r="A261" s="25">
        <v>1</v>
      </c>
      <c r="B261" s="31" t="s">
        <v>122</v>
      </c>
      <c r="C261" s="32"/>
      <c r="D261" s="33"/>
      <c r="E261" s="24" t="s">
        <v>24</v>
      </c>
      <c r="F261" s="31" t="s">
        <v>41</v>
      </c>
      <c r="G261" s="33"/>
      <c r="H261" s="9">
        <f>H241/H251</f>
        <v>165000</v>
      </c>
      <c r="I261" s="9"/>
      <c r="J261" s="9">
        <f t="shared" ref="J261:J268" si="68">H261+I261</f>
        <v>165000</v>
      </c>
      <c r="K261" s="26">
        <f>K241/K251</f>
        <v>165000</v>
      </c>
      <c r="L261" s="9"/>
      <c r="M261" s="9">
        <f t="shared" ref="M261:M268" si="69">K261+L261</f>
        <v>165000</v>
      </c>
      <c r="N261" s="9">
        <f t="shared" ref="N261:P268" si="70">K261-H261</f>
        <v>0</v>
      </c>
      <c r="O261" s="9">
        <f t="shared" si="70"/>
        <v>0</v>
      </c>
      <c r="P261" s="9">
        <f t="shared" si="70"/>
        <v>0</v>
      </c>
    </row>
    <row r="262" spans="1:16" s="7" customFormat="1" ht="25.5" hidden="1" customHeight="1" x14ac:dyDescent="0.3">
      <c r="A262" s="25"/>
      <c r="B262" s="31"/>
      <c r="C262" s="32"/>
      <c r="D262" s="33"/>
      <c r="E262" s="24"/>
      <c r="F262" s="31"/>
      <c r="G262" s="33"/>
      <c r="H262" s="9"/>
      <c r="I262" s="9"/>
      <c r="J262" s="9">
        <f t="shared" si="68"/>
        <v>0</v>
      </c>
      <c r="K262" s="9"/>
      <c r="L262" s="9"/>
      <c r="M262" s="9">
        <f t="shared" si="69"/>
        <v>0</v>
      </c>
      <c r="N262" s="9">
        <f t="shared" si="70"/>
        <v>0</v>
      </c>
      <c r="O262" s="9">
        <f t="shared" si="70"/>
        <v>0</v>
      </c>
      <c r="P262" s="9">
        <f t="shared" si="70"/>
        <v>0</v>
      </c>
    </row>
    <row r="263" spans="1:16" s="7" customFormat="1" ht="25.5" hidden="1" customHeight="1" x14ac:dyDescent="0.3">
      <c r="A263" s="25"/>
      <c r="B263" s="31"/>
      <c r="C263" s="32"/>
      <c r="D263" s="33"/>
      <c r="E263" s="24"/>
      <c r="F263" s="31"/>
      <c r="G263" s="33"/>
      <c r="H263" s="9"/>
      <c r="I263" s="9"/>
      <c r="J263" s="9">
        <f t="shared" si="68"/>
        <v>0</v>
      </c>
      <c r="K263" s="9"/>
      <c r="L263" s="9"/>
      <c r="M263" s="9">
        <f t="shared" si="69"/>
        <v>0</v>
      </c>
      <c r="N263" s="9">
        <f t="shared" si="70"/>
        <v>0</v>
      </c>
      <c r="O263" s="9">
        <f t="shared" si="70"/>
        <v>0</v>
      </c>
      <c r="P263" s="9">
        <f t="shared" si="70"/>
        <v>0</v>
      </c>
    </row>
    <row r="264" spans="1:16" s="7" customFormat="1" ht="25.5" hidden="1" customHeight="1" x14ac:dyDescent="0.3">
      <c r="A264" s="25"/>
      <c r="B264" s="31"/>
      <c r="C264" s="32"/>
      <c r="D264" s="33"/>
      <c r="E264" s="24"/>
      <c r="F264" s="31"/>
      <c r="G264" s="33"/>
      <c r="H264" s="9"/>
      <c r="I264" s="9"/>
      <c r="J264" s="9">
        <f t="shared" si="68"/>
        <v>0</v>
      </c>
      <c r="K264" s="9"/>
      <c r="L264" s="9"/>
      <c r="M264" s="9">
        <f t="shared" si="69"/>
        <v>0</v>
      </c>
      <c r="N264" s="9">
        <f t="shared" si="70"/>
        <v>0</v>
      </c>
      <c r="O264" s="9">
        <f t="shared" si="70"/>
        <v>0</v>
      </c>
      <c r="P264" s="9">
        <f t="shared" si="70"/>
        <v>0</v>
      </c>
    </row>
    <row r="265" spans="1:16" s="7" customFormat="1" ht="25.5" hidden="1" customHeight="1" x14ac:dyDescent="0.3">
      <c r="A265" s="25"/>
      <c r="B265" s="31"/>
      <c r="C265" s="32"/>
      <c r="D265" s="33"/>
      <c r="E265" s="24"/>
      <c r="F265" s="31"/>
      <c r="G265" s="33"/>
      <c r="H265" s="9"/>
      <c r="I265" s="9"/>
      <c r="J265" s="9">
        <f t="shared" si="68"/>
        <v>0</v>
      </c>
      <c r="K265" s="9"/>
      <c r="L265" s="9"/>
      <c r="M265" s="9">
        <f t="shared" si="69"/>
        <v>0</v>
      </c>
      <c r="N265" s="9">
        <f t="shared" si="70"/>
        <v>0</v>
      </c>
      <c r="O265" s="9">
        <f t="shared" si="70"/>
        <v>0</v>
      </c>
      <c r="P265" s="9">
        <f t="shared" si="70"/>
        <v>0</v>
      </c>
    </row>
    <row r="266" spans="1:16" s="7" customFormat="1" ht="25.5" hidden="1" customHeight="1" x14ac:dyDescent="0.3">
      <c r="A266" s="25"/>
      <c r="B266" s="31"/>
      <c r="C266" s="32"/>
      <c r="D266" s="33"/>
      <c r="E266" s="24"/>
      <c r="F266" s="31"/>
      <c r="G266" s="33"/>
      <c r="H266" s="9"/>
      <c r="I266" s="9"/>
      <c r="J266" s="9">
        <f t="shared" si="68"/>
        <v>0</v>
      </c>
      <c r="K266" s="9"/>
      <c r="L266" s="9"/>
      <c r="M266" s="9">
        <f t="shared" si="69"/>
        <v>0</v>
      </c>
      <c r="N266" s="9">
        <f t="shared" si="70"/>
        <v>0</v>
      </c>
      <c r="O266" s="9">
        <f t="shared" si="70"/>
        <v>0</v>
      </c>
      <c r="P266" s="9">
        <f t="shared" si="70"/>
        <v>0</v>
      </c>
    </row>
    <row r="267" spans="1:16" s="7" customFormat="1" ht="25.5" hidden="1" customHeight="1" x14ac:dyDescent="0.3">
      <c r="A267" s="25"/>
      <c r="B267" s="31"/>
      <c r="C267" s="32"/>
      <c r="D267" s="33"/>
      <c r="E267" s="24"/>
      <c r="F267" s="31"/>
      <c r="G267" s="33"/>
      <c r="H267" s="9"/>
      <c r="I267" s="9"/>
      <c r="J267" s="9">
        <f t="shared" si="68"/>
        <v>0</v>
      </c>
      <c r="K267" s="9"/>
      <c r="L267" s="9"/>
      <c r="M267" s="9">
        <f t="shared" si="69"/>
        <v>0</v>
      </c>
      <c r="N267" s="9">
        <f t="shared" si="70"/>
        <v>0</v>
      </c>
      <c r="O267" s="9">
        <f t="shared" si="70"/>
        <v>0</v>
      </c>
      <c r="P267" s="9">
        <f t="shared" si="70"/>
        <v>0</v>
      </c>
    </row>
    <row r="268" spans="1:16" s="7" customFormat="1" ht="25.5" hidden="1" customHeight="1" x14ac:dyDescent="0.3">
      <c r="A268" s="25"/>
      <c r="B268" s="31"/>
      <c r="C268" s="32"/>
      <c r="D268" s="33"/>
      <c r="E268" s="24"/>
      <c r="F268" s="31"/>
      <c r="G268" s="33"/>
      <c r="H268" s="9"/>
      <c r="I268" s="9"/>
      <c r="J268" s="9">
        <f t="shared" si="68"/>
        <v>0</v>
      </c>
      <c r="K268" s="9"/>
      <c r="L268" s="9"/>
      <c r="M268" s="9">
        <f t="shared" si="69"/>
        <v>0</v>
      </c>
      <c r="N268" s="9">
        <f t="shared" si="70"/>
        <v>0</v>
      </c>
      <c r="O268" s="9">
        <f t="shared" si="70"/>
        <v>0</v>
      </c>
      <c r="P268" s="9">
        <f t="shared" si="70"/>
        <v>0</v>
      </c>
    </row>
    <row r="269" spans="1:16" s="7" customFormat="1" ht="39" customHeight="1" x14ac:dyDescent="0.3">
      <c r="A269" s="25"/>
      <c r="B269" s="28" t="s">
        <v>38</v>
      </c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30"/>
    </row>
    <row r="270" spans="1:16" s="7" customFormat="1" ht="25.5" customHeight="1" x14ac:dyDescent="0.3">
      <c r="A270" s="25"/>
      <c r="B270" s="34" t="s">
        <v>14</v>
      </c>
      <c r="C270" s="35"/>
      <c r="D270" s="36"/>
      <c r="E270" s="24"/>
      <c r="F270" s="31"/>
      <c r="G270" s="33"/>
      <c r="H270" s="9"/>
      <c r="I270" s="9"/>
      <c r="J270" s="9"/>
      <c r="K270" s="9"/>
      <c r="L270" s="9"/>
      <c r="M270" s="9"/>
      <c r="N270" s="9"/>
      <c r="O270" s="9"/>
      <c r="P270" s="9"/>
    </row>
    <row r="271" spans="1:16" s="7" customFormat="1" ht="27.75" customHeight="1" x14ac:dyDescent="0.3">
      <c r="A271" s="25">
        <v>1</v>
      </c>
      <c r="B271" s="31" t="s">
        <v>123</v>
      </c>
      <c r="C271" s="32"/>
      <c r="D271" s="33"/>
      <c r="E271" s="24" t="s">
        <v>40</v>
      </c>
      <c r="F271" s="31" t="s">
        <v>41</v>
      </c>
      <c r="G271" s="33"/>
      <c r="H271" s="9">
        <v>100</v>
      </c>
      <c r="I271" s="9"/>
      <c r="J271" s="9">
        <f t="shared" ref="J271:J278" si="71">H271+I271</f>
        <v>100</v>
      </c>
      <c r="K271" s="9">
        <v>100</v>
      </c>
      <c r="L271" s="9"/>
      <c r="M271" s="9">
        <f t="shared" ref="M271:M278" si="72">K271+L271</f>
        <v>100</v>
      </c>
      <c r="N271" s="9">
        <f t="shared" ref="N271:P278" si="73">K271-H271</f>
        <v>0</v>
      </c>
      <c r="O271" s="9">
        <f t="shared" si="73"/>
        <v>0</v>
      </c>
      <c r="P271" s="9">
        <f t="shared" si="73"/>
        <v>0</v>
      </c>
    </row>
    <row r="272" spans="1:16" s="7" customFormat="1" ht="25.5" hidden="1" customHeight="1" x14ac:dyDescent="0.3">
      <c r="A272" s="75"/>
      <c r="B272" s="31"/>
      <c r="C272" s="32"/>
      <c r="D272" s="33"/>
      <c r="E272" s="24"/>
      <c r="F272" s="31"/>
      <c r="G272" s="33"/>
      <c r="H272" s="9"/>
      <c r="I272" s="9"/>
      <c r="J272" s="9">
        <f t="shared" si="71"/>
        <v>0</v>
      </c>
      <c r="K272" s="9"/>
      <c r="L272" s="9"/>
      <c r="M272" s="9">
        <f t="shared" si="72"/>
        <v>0</v>
      </c>
      <c r="N272" s="9">
        <f t="shared" si="73"/>
        <v>0</v>
      </c>
      <c r="O272" s="9">
        <f t="shared" si="73"/>
        <v>0</v>
      </c>
      <c r="P272" s="9">
        <f t="shared" si="73"/>
        <v>0</v>
      </c>
    </row>
    <row r="273" spans="1:16" s="7" customFormat="1" ht="25.5" hidden="1" customHeight="1" x14ac:dyDescent="0.3">
      <c r="A273" s="75"/>
      <c r="B273" s="31"/>
      <c r="C273" s="32"/>
      <c r="D273" s="33"/>
      <c r="E273" s="24"/>
      <c r="F273" s="31"/>
      <c r="G273" s="33"/>
      <c r="H273" s="9"/>
      <c r="I273" s="9"/>
      <c r="J273" s="9">
        <f t="shared" si="71"/>
        <v>0</v>
      </c>
      <c r="K273" s="9"/>
      <c r="L273" s="9"/>
      <c r="M273" s="9">
        <f t="shared" si="72"/>
        <v>0</v>
      </c>
      <c r="N273" s="9">
        <f t="shared" si="73"/>
        <v>0</v>
      </c>
      <c r="O273" s="9">
        <f t="shared" si="73"/>
        <v>0</v>
      </c>
      <c r="P273" s="9">
        <f t="shared" si="73"/>
        <v>0</v>
      </c>
    </row>
    <row r="274" spans="1:16" s="7" customFormat="1" ht="25.5" hidden="1" customHeight="1" x14ac:dyDescent="0.3">
      <c r="A274" s="75"/>
      <c r="B274" s="31"/>
      <c r="C274" s="32"/>
      <c r="D274" s="33"/>
      <c r="E274" s="24"/>
      <c r="F274" s="31"/>
      <c r="G274" s="33"/>
      <c r="H274" s="9"/>
      <c r="I274" s="9"/>
      <c r="J274" s="9">
        <f t="shared" si="71"/>
        <v>0</v>
      </c>
      <c r="K274" s="9"/>
      <c r="L274" s="9"/>
      <c r="M274" s="9">
        <f t="shared" si="72"/>
        <v>0</v>
      </c>
      <c r="N274" s="9">
        <f t="shared" si="73"/>
        <v>0</v>
      </c>
      <c r="O274" s="9">
        <f t="shared" si="73"/>
        <v>0</v>
      </c>
      <c r="P274" s="9">
        <f t="shared" si="73"/>
        <v>0</v>
      </c>
    </row>
    <row r="275" spans="1:16" s="7" customFormat="1" ht="25.5" hidden="1" customHeight="1" x14ac:dyDescent="0.3">
      <c r="A275" s="75"/>
      <c r="B275" s="31"/>
      <c r="C275" s="32"/>
      <c r="D275" s="33"/>
      <c r="E275" s="24"/>
      <c r="F275" s="31"/>
      <c r="G275" s="33"/>
      <c r="H275" s="9"/>
      <c r="I275" s="9"/>
      <c r="J275" s="9">
        <f t="shared" si="71"/>
        <v>0</v>
      </c>
      <c r="K275" s="9"/>
      <c r="L275" s="9"/>
      <c r="M275" s="9">
        <f t="shared" si="72"/>
        <v>0</v>
      </c>
      <c r="N275" s="9">
        <f t="shared" si="73"/>
        <v>0</v>
      </c>
      <c r="O275" s="9">
        <f t="shared" si="73"/>
        <v>0</v>
      </c>
      <c r="P275" s="9">
        <f t="shared" si="73"/>
        <v>0</v>
      </c>
    </row>
    <row r="276" spans="1:16" s="7" customFormat="1" ht="25.5" hidden="1" customHeight="1" x14ac:dyDescent="0.3">
      <c r="A276" s="75"/>
      <c r="B276" s="31"/>
      <c r="C276" s="32"/>
      <c r="D276" s="33"/>
      <c r="E276" s="24"/>
      <c r="F276" s="31"/>
      <c r="G276" s="33"/>
      <c r="H276" s="9"/>
      <c r="I276" s="9"/>
      <c r="J276" s="9">
        <f t="shared" si="71"/>
        <v>0</v>
      </c>
      <c r="K276" s="9"/>
      <c r="L276" s="9"/>
      <c r="M276" s="9">
        <f t="shared" si="72"/>
        <v>0</v>
      </c>
      <c r="N276" s="9">
        <f t="shared" si="73"/>
        <v>0</v>
      </c>
      <c r="O276" s="9">
        <f t="shared" si="73"/>
        <v>0</v>
      </c>
      <c r="P276" s="9">
        <f t="shared" si="73"/>
        <v>0</v>
      </c>
    </row>
    <row r="277" spans="1:16" s="7" customFormat="1" ht="25.5" hidden="1" customHeight="1" x14ac:dyDescent="0.3">
      <c r="A277" s="75"/>
      <c r="B277" s="31"/>
      <c r="C277" s="32"/>
      <c r="D277" s="33"/>
      <c r="E277" s="24"/>
      <c r="F277" s="31"/>
      <c r="G277" s="33"/>
      <c r="H277" s="9"/>
      <c r="I277" s="9"/>
      <c r="J277" s="9">
        <f t="shared" si="71"/>
        <v>0</v>
      </c>
      <c r="K277" s="9"/>
      <c r="L277" s="9"/>
      <c r="M277" s="9">
        <f t="shared" si="72"/>
        <v>0</v>
      </c>
      <c r="N277" s="9">
        <f t="shared" si="73"/>
        <v>0</v>
      </c>
      <c r="O277" s="9">
        <f t="shared" si="73"/>
        <v>0</v>
      </c>
      <c r="P277" s="9">
        <f t="shared" si="73"/>
        <v>0</v>
      </c>
    </row>
    <row r="278" spans="1:16" s="7" customFormat="1" ht="25.5" hidden="1" customHeight="1" x14ac:dyDescent="0.3">
      <c r="A278" s="75"/>
      <c r="B278" s="31"/>
      <c r="C278" s="32"/>
      <c r="D278" s="33"/>
      <c r="E278" s="24"/>
      <c r="F278" s="31"/>
      <c r="G278" s="33"/>
      <c r="H278" s="9"/>
      <c r="I278" s="9"/>
      <c r="J278" s="9">
        <f t="shared" si="71"/>
        <v>0</v>
      </c>
      <c r="K278" s="9"/>
      <c r="L278" s="9"/>
      <c r="M278" s="9">
        <f t="shared" si="72"/>
        <v>0</v>
      </c>
      <c r="N278" s="9">
        <f t="shared" si="73"/>
        <v>0</v>
      </c>
      <c r="O278" s="9">
        <f t="shared" si="73"/>
        <v>0</v>
      </c>
      <c r="P278" s="9">
        <f t="shared" si="73"/>
        <v>0</v>
      </c>
    </row>
    <row r="279" spans="1:16" s="7" customFormat="1" ht="42" customHeight="1" x14ac:dyDescent="0.3">
      <c r="A279" s="75"/>
      <c r="B279" s="28" t="s">
        <v>38</v>
      </c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30"/>
    </row>
    <row r="280" spans="1:16" s="7" customFormat="1" ht="40.5" customHeight="1" x14ac:dyDescent="0.3">
      <c r="A280" s="75"/>
      <c r="B280" s="28" t="s">
        <v>124</v>
      </c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30"/>
    </row>
    <row r="281" spans="1:16" s="7" customFormat="1" ht="40.5" customHeight="1" x14ac:dyDescent="0.3">
      <c r="A281" s="75"/>
      <c r="B281" s="37" t="s">
        <v>125</v>
      </c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9"/>
    </row>
    <row r="282" spans="1:16" s="7" customFormat="1" ht="25.5" customHeight="1" x14ac:dyDescent="0.3">
      <c r="A282" s="75"/>
      <c r="B282" s="34" t="s">
        <v>11</v>
      </c>
      <c r="C282" s="35"/>
      <c r="D282" s="36"/>
      <c r="E282" s="24"/>
      <c r="F282" s="31"/>
      <c r="G282" s="33"/>
      <c r="H282" s="9"/>
      <c r="I282" s="9"/>
      <c r="J282" s="9"/>
      <c r="K282" s="9"/>
      <c r="L282" s="9"/>
      <c r="M282" s="9"/>
      <c r="N282" s="9"/>
      <c r="O282" s="9"/>
      <c r="P282" s="9"/>
    </row>
    <row r="283" spans="1:16" s="7" customFormat="1" ht="156" customHeight="1" x14ac:dyDescent="0.3">
      <c r="A283" s="25">
        <v>1</v>
      </c>
      <c r="B283" s="31" t="s">
        <v>126</v>
      </c>
      <c r="C283" s="32"/>
      <c r="D283" s="33"/>
      <c r="E283" s="24" t="s">
        <v>24</v>
      </c>
      <c r="F283" s="31" t="s">
        <v>127</v>
      </c>
      <c r="G283" s="33"/>
      <c r="H283" s="9">
        <v>190500</v>
      </c>
      <c r="I283" s="9"/>
      <c r="J283" s="9">
        <f t="shared" ref="J283:J290" si="74">H283+I283</f>
        <v>190500</v>
      </c>
      <c r="K283" s="73">
        <v>190500</v>
      </c>
      <c r="L283" s="13"/>
      <c r="M283" s="13">
        <f t="shared" ref="M283:M290" si="75">K283+L283</f>
        <v>190500</v>
      </c>
      <c r="N283" s="13">
        <f t="shared" ref="N283:P290" si="76">K283-H283</f>
        <v>0</v>
      </c>
      <c r="O283" s="13">
        <f t="shared" si="76"/>
        <v>0</v>
      </c>
      <c r="P283" s="13">
        <f t="shared" si="76"/>
        <v>0</v>
      </c>
    </row>
    <row r="284" spans="1:16" s="7" customFormat="1" ht="25.5" hidden="1" customHeight="1" x14ac:dyDescent="0.3">
      <c r="A284" s="75"/>
      <c r="B284" s="31"/>
      <c r="C284" s="32"/>
      <c r="D284" s="33"/>
      <c r="E284" s="24"/>
      <c r="F284" s="31"/>
      <c r="G284" s="33"/>
      <c r="H284" s="9"/>
      <c r="I284" s="9"/>
      <c r="J284" s="9">
        <f t="shared" si="74"/>
        <v>0</v>
      </c>
      <c r="K284" s="9"/>
      <c r="L284" s="9"/>
      <c r="M284" s="9">
        <f t="shared" si="75"/>
        <v>0</v>
      </c>
      <c r="N284" s="9">
        <f t="shared" si="76"/>
        <v>0</v>
      </c>
      <c r="O284" s="9">
        <f t="shared" si="76"/>
        <v>0</v>
      </c>
      <c r="P284" s="9">
        <f t="shared" si="76"/>
        <v>0</v>
      </c>
    </row>
    <row r="285" spans="1:16" s="7" customFormat="1" ht="25.5" hidden="1" customHeight="1" x14ac:dyDescent="0.3">
      <c r="A285" s="75"/>
      <c r="B285" s="31"/>
      <c r="C285" s="32"/>
      <c r="D285" s="33"/>
      <c r="E285" s="24"/>
      <c r="F285" s="31"/>
      <c r="G285" s="33"/>
      <c r="H285" s="9"/>
      <c r="I285" s="9"/>
      <c r="J285" s="9">
        <f t="shared" si="74"/>
        <v>0</v>
      </c>
      <c r="K285" s="9"/>
      <c r="L285" s="9"/>
      <c r="M285" s="9">
        <f t="shared" si="75"/>
        <v>0</v>
      </c>
      <c r="N285" s="9">
        <f t="shared" si="76"/>
        <v>0</v>
      </c>
      <c r="O285" s="9">
        <f t="shared" si="76"/>
        <v>0</v>
      </c>
      <c r="P285" s="9">
        <f t="shared" si="76"/>
        <v>0</v>
      </c>
    </row>
    <row r="286" spans="1:16" s="7" customFormat="1" ht="25.5" hidden="1" customHeight="1" x14ac:dyDescent="0.3">
      <c r="A286" s="75"/>
      <c r="B286" s="31"/>
      <c r="C286" s="32"/>
      <c r="D286" s="33"/>
      <c r="E286" s="24"/>
      <c r="F286" s="31"/>
      <c r="G286" s="33"/>
      <c r="H286" s="9"/>
      <c r="I286" s="9"/>
      <c r="J286" s="9">
        <f t="shared" si="74"/>
        <v>0</v>
      </c>
      <c r="K286" s="9"/>
      <c r="L286" s="9"/>
      <c r="M286" s="9">
        <f t="shared" si="75"/>
        <v>0</v>
      </c>
      <c r="N286" s="9">
        <f t="shared" si="76"/>
        <v>0</v>
      </c>
      <c r="O286" s="9">
        <f t="shared" si="76"/>
        <v>0</v>
      </c>
      <c r="P286" s="9">
        <f t="shared" si="76"/>
        <v>0</v>
      </c>
    </row>
    <row r="287" spans="1:16" s="7" customFormat="1" ht="25.5" hidden="1" customHeight="1" x14ac:dyDescent="0.3">
      <c r="A287" s="75"/>
      <c r="B287" s="31"/>
      <c r="C287" s="32"/>
      <c r="D287" s="33"/>
      <c r="E287" s="24"/>
      <c r="F287" s="31"/>
      <c r="G287" s="33"/>
      <c r="H287" s="9"/>
      <c r="I287" s="9"/>
      <c r="J287" s="9">
        <f t="shared" si="74"/>
        <v>0</v>
      </c>
      <c r="K287" s="9"/>
      <c r="L287" s="9"/>
      <c r="M287" s="9">
        <f t="shared" si="75"/>
        <v>0</v>
      </c>
      <c r="N287" s="9">
        <f t="shared" si="76"/>
        <v>0</v>
      </c>
      <c r="O287" s="9">
        <f t="shared" si="76"/>
        <v>0</v>
      </c>
      <c r="P287" s="9">
        <f t="shared" si="76"/>
        <v>0</v>
      </c>
    </row>
    <row r="288" spans="1:16" s="7" customFormat="1" ht="25.5" hidden="1" customHeight="1" x14ac:dyDescent="0.3">
      <c r="A288" s="75"/>
      <c r="B288" s="31"/>
      <c r="C288" s="32"/>
      <c r="D288" s="33"/>
      <c r="E288" s="24"/>
      <c r="F288" s="31"/>
      <c r="G288" s="33"/>
      <c r="H288" s="9"/>
      <c r="I288" s="9"/>
      <c r="J288" s="9">
        <f t="shared" si="74"/>
        <v>0</v>
      </c>
      <c r="K288" s="9"/>
      <c r="L288" s="9"/>
      <c r="M288" s="9">
        <f t="shared" si="75"/>
        <v>0</v>
      </c>
      <c r="N288" s="9">
        <f t="shared" si="76"/>
        <v>0</v>
      </c>
      <c r="O288" s="9">
        <f t="shared" si="76"/>
        <v>0</v>
      </c>
      <c r="P288" s="9">
        <f t="shared" si="76"/>
        <v>0</v>
      </c>
    </row>
    <row r="289" spans="1:16" s="7" customFormat="1" ht="25.5" hidden="1" customHeight="1" x14ac:dyDescent="0.3">
      <c r="A289" s="75"/>
      <c r="B289" s="31"/>
      <c r="C289" s="32"/>
      <c r="D289" s="33"/>
      <c r="E289" s="24"/>
      <c r="F289" s="31"/>
      <c r="G289" s="33"/>
      <c r="H289" s="9"/>
      <c r="I289" s="9"/>
      <c r="J289" s="9">
        <f t="shared" si="74"/>
        <v>0</v>
      </c>
      <c r="K289" s="9"/>
      <c r="L289" s="9"/>
      <c r="M289" s="9">
        <f t="shared" si="75"/>
        <v>0</v>
      </c>
      <c r="N289" s="9">
        <f t="shared" si="76"/>
        <v>0</v>
      </c>
      <c r="O289" s="9">
        <f t="shared" si="76"/>
        <v>0</v>
      </c>
      <c r="P289" s="9">
        <f t="shared" si="76"/>
        <v>0</v>
      </c>
    </row>
    <row r="290" spans="1:16" s="7" customFormat="1" ht="25.5" hidden="1" customHeight="1" x14ac:dyDescent="0.3">
      <c r="A290" s="75"/>
      <c r="B290" s="31"/>
      <c r="C290" s="32"/>
      <c r="D290" s="33"/>
      <c r="E290" s="24"/>
      <c r="F290" s="31"/>
      <c r="G290" s="33"/>
      <c r="H290" s="9"/>
      <c r="I290" s="9"/>
      <c r="J290" s="9">
        <f t="shared" si="74"/>
        <v>0</v>
      </c>
      <c r="K290" s="9"/>
      <c r="L290" s="9"/>
      <c r="M290" s="9">
        <f t="shared" si="75"/>
        <v>0</v>
      </c>
      <c r="N290" s="9">
        <f t="shared" si="76"/>
        <v>0</v>
      </c>
      <c r="O290" s="9">
        <f t="shared" si="76"/>
        <v>0</v>
      </c>
      <c r="P290" s="9">
        <f t="shared" si="76"/>
        <v>0</v>
      </c>
    </row>
    <row r="291" spans="1:16" s="7" customFormat="1" ht="42.75" customHeight="1" x14ac:dyDescent="0.3">
      <c r="A291" s="75"/>
      <c r="B291" s="28" t="s">
        <v>38</v>
      </c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30"/>
    </row>
    <row r="292" spans="1:16" s="7" customFormat="1" ht="25.5" customHeight="1" x14ac:dyDescent="0.3">
      <c r="A292" s="75"/>
      <c r="B292" s="34" t="s">
        <v>12</v>
      </c>
      <c r="C292" s="35"/>
      <c r="D292" s="36"/>
      <c r="E292" s="24"/>
      <c r="F292" s="31"/>
      <c r="G292" s="33"/>
      <c r="H292" s="9"/>
      <c r="I292" s="9"/>
      <c r="J292" s="9"/>
      <c r="K292" s="9"/>
      <c r="L292" s="9"/>
      <c r="M292" s="9"/>
      <c r="N292" s="9"/>
      <c r="O292" s="9"/>
      <c r="P292" s="9"/>
    </row>
    <row r="293" spans="1:16" s="7" customFormat="1" ht="28.5" customHeight="1" x14ac:dyDescent="0.3">
      <c r="A293" s="25">
        <v>1</v>
      </c>
      <c r="B293" s="31" t="s">
        <v>128</v>
      </c>
      <c r="C293" s="32"/>
      <c r="D293" s="33"/>
      <c r="E293" s="24" t="s">
        <v>42</v>
      </c>
      <c r="F293" s="40" t="s">
        <v>129</v>
      </c>
      <c r="G293" s="41"/>
      <c r="H293" s="9">
        <v>2</v>
      </c>
      <c r="I293" s="9"/>
      <c r="J293" s="9">
        <f t="shared" ref="J293:J300" si="77">H293+I293</f>
        <v>2</v>
      </c>
      <c r="K293" s="9">
        <v>2</v>
      </c>
      <c r="L293" s="9"/>
      <c r="M293" s="9">
        <f t="shared" ref="M293:M300" si="78">K293+L293</f>
        <v>2</v>
      </c>
      <c r="N293" s="9">
        <f t="shared" ref="N293:P300" si="79">K293-H293</f>
        <v>0</v>
      </c>
      <c r="O293" s="9">
        <f t="shared" si="79"/>
        <v>0</v>
      </c>
      <c r="P293" s="9">
        <f t="shared" si="79"/>
        <v>0</v>
      </c>
    </row>
    <row r="294" spans="1:16" s="7" customFormat="1" ht="72" customHeight="1" x14ac:dyDescent="0.3">
      <c r="A294" s="25">
        <v>2</v>
      </c>
      <c r="B294" s="31" t="s">
        <v>130</v>
      </c>
      <c r="C294" s="32"/>
      <c r="D294" s="33"/>
      <c r="E294" s="24" t="s">
        <v>42</v>
      </c>
      <c r="F294" s="54"/>
      <c r="G294" s="55"/>
      <c r="H294" s="9">
        <v>2</v>
      </c>
      <c r="I294" s="9"/>
      <c r="J294" s="9">
        <f t="shared" si="77"/>
        <v>2</v>
      </c>
      <c r="K294" s="9">
        <v>2</v>
      </c>
      <c r="L294" s="9"/>
      <c r="M294" s="9">
        <f t="shared" si="78"/>
        <v>2</v>
      </c>
      <c r="N294" s="9">
        <f t="shared" si="79"/>
        <v>0</v>
      </c>
      <c r="O294" s="9">
        <f t="shared" si="79"/>
        <v>0</v>
      </c>
      <c r="P294" s="9">
        <f t="shared" si="79"/>
        <v>0</v>
      </c>
    </row>
    <row r="295" spans="1:16" s="7" customFormat="1" ht="25.5" hidden="1" customHeight="1" x14ac:dyDescent="0.3">
      <c r="A295" s="75"/>
      <c r="B295" s="31"/>
      <c r="C295" s="32"/>
      <c r="D295" s="33"/>
      <c r="E295" s="24"/>
      <c r="F295" s="31"/>
      <c r="G295" s="33"/>
      <c r="H295" s="9"/>
      <c r="I295" s="9"/>
      <c r="J295" s="9">
        <f t="shared" si="77"/>
        <v>0</v>
      </c>
      <c r="K295" s="9"/>
      <c r="L295" s="9"/>
      <c r="M295" s="9">
        <f t="shared" si="78"/>
        <v>0</v>
      </c>
      <c r="N295" s="9">
        <f t="shared" si="79"/>
        <v>0</v>
      </c>
      <c r="O295" s="9">
        <f t="shared" si="79"/>
        <v>0</v>
      </c>
      <c r="P295" s="9">
        <f t="shared" si="79"/>
        <v>0</v>
      </c>
    </row>
    <row r="296" spans="1:16" s="7" customFormat="1" ht="25.5" hidden="1" customHeight="1" x14ac:dyDescent="0.3">
      <c r="A296" s="75"/>
      <c r="B296" s="31"/>
      <c r="C296" s="32"/>
      <c r="D296" s="33"/>
      <c r="E296" s="24"/>
      <c r="F296" s="31"/>
      <c r="G296" s="33"/>
      <c r="H296" s="9"/>
      <c r="I296" s="9"/>
      <c r="J296" s="9">
        <f t="shared" si="77"/>
        <v>0</v>
      </c>
      <c r="K296" s="9"/>
      <c r="L296" s="9"/>
      <c r="M296" s="9">
        <f t="shared" si="78"/>
        <v>0</v>
      </c>
      <c r="N296" s="9">
        <f t="shared" si="79"/>
        <v>0</v>
      </c>
      <c r="O296" s="9">
        <f t="shared" si="79"/>
        <v>0</v>
      </c>
      <c r="P296" s="9">
        <f t="shared" si="79"/>
        <v>0</v>
      </c>
    </row>
    <row r="297" spans="1:16" s="7" customFormat="1" ht="25.5" hidden="1" customHeight="1" x14ac:dyDescent="0.3">
      <c r="A297" s="75"/>
      <c r="B297" s="31"/>
      <c r="C297" s="32"/>
      <c r="D297" s="33"/>
      <c r="E297" s="24"/>
      <c r="F297" s="31"/>
      <c r="G297" s="33"/>
      <c r="H297" s="9"/>
      <c r="I297" s="9"/>
      <c r="J297" s="9">
        <f t="shared" si="77"/>
        <v>0</v>
      </c>
      <c r="K297" s="9"/>
      <c r="L297" s="9"/>
      <c r="M297" s="9">
        <f t="shared" si="78"/>
        <v>0</v>
      </c>
      <c r="N297" s="9">
        <f t="shared" si="79"/>
        <v>0</v>
      </c>
      <c r="O297" s="9">
        <f t="shared" si="79"/>
        <v>0</v>
      </c>
      <c r="P297" s="9">
        <f t="shared" si="79"/>
        <v>0</v>
      </c>
    </row>
    <row r="298" spans="1:16" s="7" customFormat="1" ht="25.5" hidden="1" customHeight="1" x14ac:dyDescent="0.3">
      <c r="A298" s="75"/>
      <c r="B298" s="31"/>
      <c r="C298" s="32"/>
      <c r="D298" s="33"/>
      <c r="E298" s="24"/>
      <c r="F298" s="31"/>
      <c r="G298" s="33"/>
      <c r="H298" s="9"/>
      <c r="I298" s="9"/>
      <c r="J298" s="9">
        <f t="shared" si="77"/>
        <v>0</v>
      </c>
      <c r="K298" s="9"/>
      <c r="L298" s="9"/>
      <c r="M298" s="9">
        <f t="shared" si="78"/>
        <v>0</v>
      </c>
      <c r="N298" s="9">
        <f t="shared" si="79"/>
        <v>0</v>
      </c>
      <c r="O298" s="9">
        <f t="shared" si="79"/>
        <v>0</v>
      </c>
      <c r="P298" s="9">
        <f t="shared" si="79"/>
        <v>0</v>
      </c>
    </row>
    <row r="299" spans="1:16" s="7" customFormat="1" ht="25.5" hidden="1" customHeight="1" x14ac:dyDescent="0.3">
      <c r="A299" s="75"/>
      <c r="B299" s="31"/>
      <c r="C299" s="32"/>
      <c r="D299" s="33"/>
      <c r="E299" s="24"/>
      <c r="F299" s="31"/>
      <c r="G299" s="33"/>
      <c r="H299" s="9"/>
      <c r="I299" s="9"/>
      <c r="J299" s="9">
        <f t="shared" si="77"/>
        <v>0</v>
      </c>
      <c r="K299" s="9"/>
      <c r="L299" s="9"/>
      <c r="M299" s="9">
        <f t="shared" si="78"/>
        <v>0</v>
      </c>
      <c r="N299" s="9">
        <f t="shared" si="79"/>
        <v>0</v>
      </c>
      <c r="O299" s="9">
        <f t="shared" si="79"/>
        <v>0</v>
      </c>
      <c r="P299" s="9">
        <f t="shared" si="79"/>
        <v>0</v>
      </c>
    </row>
    <row r="300" spans="1:16" s="7" customFormat="1" ht="25.5" hidden="1" customHeight="1" x14ac:dyDescent="0.3">
      <c r="A300" s="75"/>
      <c r="B300" s="31"/>
      <c r="C300" s="32"/>
      <c r="D300" s="33"/>
      <c r="E300" s="24"/>
      <c r="F300" s="31"/>
      <c r="G300" s="33"/>
      <c r="H300" s="9"/>
      <c r="I300" s="9"/>
      <c r="J300" s="9">
        <f t="shared" si="77"/>
        <v>0</v>
      </c>
      <c r="K300" s="9"/>
      <c r="L300" s="9"/>
      <c r="M300" s="9">
        <f t="shared" si="78"/>
        <v>0</v>
      </c>
      <c r="N300" s="9">
        <f t="shared" si="79"/>
        <v>0</v>
      </c>
      <c r="O300" s="9">
        <f t="shared" si="79"/>
        <v>0</v>
      </c>
      <c r="P300" s="9">
        <f t="shared" si="79"/>
        <v>0</v>
      </c>
    </row>
    <row r="301" spans="1:16" s="7" customFormat="1" ht="36.75" customHeight="1" x14ac:dyDescent="0.3">
      <c r="A301" s="75"/>
      <c r="B301" s="28" t="s">
        <v>38</v>
      </c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30"/>
    </row>
    <row r="302" spans="1:16" s="7" customFormat="1" ht="25.5" customHeight="1" x14ac:dyDescent="0.3">
      <c r="A302" s="75"/>
      <c r="B302" s="34" t="s">
        <v>13</v>
      </c>
      <c r="C302" s="35"/>
      <c r="D302" s="36"/>
      <c r="E302" s="24"/>
      <c r="F302" s="31"/>
      <c r="G302" s="33"/>
      <c r="H302" s="9"/>
      <c r="I302" s="9"/>
      <c r="J302" s="9"/>
      <c r="K302" s="9"/>
      <c r="L302" s="9"/>
      <c r="M302" s="9"/>
      <c r="N302" s="9"/>
      <c r="O302" s="9"/>
      <c r="P302" s="9"/>
    </row>
    <row r="303" spans="1:16" s="7" customFormat="1" ht="51.75" customHeight="1" x14ac:dyDescent="0.3">
      <c r="A303" s="25">
        <v>1</v>
      </c>
      <c r="B303" s="31" t="s">
        <v>131</v>
      </c>
      <c r="C303" s="32"/>
      <c r="D303" s="33"/>
      <c r="E303" s="24" t="s">
        <v>24</v>
      </c>
      <c r="F303" s="31" t="s">
        <v>41</v>
      </c>
      <c r="G303" s="33"/>
      <c r="H303" s="9">
        <f>H283/H294</f>
        <v>95250</v>
      </c>
      <c r="I303" s="9"/>
      <c r="J303" s="9">
        <f t="shared" ref="J303:J309" si="80">H303+I303</f>
        <v>95250</v>
      </c>
      <c r="K303" s="26">
        <f>K283/K294</f>
        <v>95250</v>
      </c>
      <c r="L303" s="9"/>
      <c r="M303" s="9">
        <f t="shared" ref="M303:M309" si="81">K303+L303</f>
        <v>95250</v>
      </c>
      <c r="N303" s="9">
        <f t="shared" ref="N303:P309" si="82">K303-H303</f>
        <v>0</v>
      </c>
      <c r="O303" s="9">
        <f t="shared" si="82"/>
        <v>0</v>
      </c>
      <c r="P303" s="9">
        <f t="shared" si="82"/>
        <v>0</v>
      </c>
    </row>
    <row r="304" spans="1:16" s="7" customFormat="1" ht="25.5" hidden="1" customHeight="1" x14ac:dyDescent="0.3">
      <c r="A304" s="75"/>
      <c r="B304" s="31"/>
      <c r="C304" s="32"/>
      <c r="D304" s="33"/>
      <c r="E304" s="24"/>
      <c r="F304" s="31"/>
      <c r="G304" s="33"/>
      <c r="H304" s="9"/>
      <c r="I304" s="9"/>
      <c r="J304" s="9">
        <f t="shared" si="80"/>
        <v>0</v>
      </c>
      <c r="K304" s="9"/>
      <c r="L304" s="9"/>
      <c r="M304" s="9">
        <f t="shared" si="81"/>
        <v>0</v>
      </c>
      <c r="N304" s="9">
        <f t="shared" si="82"/>
        <v>0</v>
      </c>
      <c r="O304" s="9">
        <f t="shared" si="82"/>
        <v>0</v>
      </c>
      <c r="P304" s="9">
        <f t="shared" si="82"/>
        <v>0</v>
      </c>
    </row>
    <row r="305" spans="1:16" s="7" customFormat="1" ht="25.5" hidden="1" customHeight="1" x14ac:dyDescent="0.3">
      <c r="A305" s="75"/>
      <c r="B305" s="31"/>
      <c r="C305" s="32"/>
      <c r="D305" s="33"/>
      <c r="E305" s="24"/>
      <c r="F305" s="31"/>
      <c r="G305" s="33"/>
      <c r="H305" s="9"/>
      <c r="I305" s="9"/>
      <c r="J305" s="9">
        <f t="shared" si="80"/>
        <v>0</v>
      </c>
      <c r="K305" s="9"/>
      <c r="L305" s="9"/>
      <c r="M305" s="9">
        <f t="shared" si="81"/>
        <v>0</v>
      </c>
      <c r="N305" s="9">
        <f t="shared" si="82"/>
        <v>0</v>
      </c>
      <c r="O305" s="9">
        <f t="shared" si="82"/>
        <v>0</v>
      </c>
      <c r="P305" s="9">
        <f t="shared" si="82"/>
        <v>0</v>
      </c>
    </row>
    <row r="306" spans="1:16" s="7" customFormat="1" ht="25.5" hidden="1" customHeight="1" x14ac:dyDescent="0.3">
      <c r="A306" s="75"/>
      <c r="B306" s="31"/>
      <c r="C306" s="32"/>
      <c r="D306" s="33"/>
      <c r="E306" s="24"/>
      <c r="F306" s="31"/>
      <c r="G306" s="33"/>
      <c r="H306" s="9"/>
      <c r="I306" s="9"/>
      <c r="J306" s="9">
        <f t="shared" si="80"/>
        <v>0</v>
      </c>
      <c r="K306" s="9"/>
      <c r="L306" s="9"/>
      <c r="M306" s="9">
        <f t="shared" si="81"/>
        <v>0</v>
      </c>
      <c r="N306" s="9">
        <f t="shared" si="82"/>
        <v>0</v>
      </c>
      <c r="O306" s="9">
        <f t="shared" si="82"/>
        <v>0</v>
      </c>
      <c r="P306" s="9">
        <f t="shared" si="82"/>
        <v>0</v>
      </c>
    </row>
    <row r="307" spans="1:16" s="7" customFormat="1" ht="25.5" hidden="1" customHeight="1" x14ac:dyDescent="0.3">
      <c r="A307" s="75"/>
      <c r="B307" s="31"/>
      <c r="C307" s="32"/>
      <c r="D307" s="33"/>
      <c r="E307" s="24"/>
      <c r="F307" s="31"/>
      <c r="G307" s="33"/>
      <c r="H307" s="9"/>
      <c r="I307" s="9"/>
      <c r="J307" s="9">
        <f t="shared" si="80"/>
        <v>0</v>
      </c>
      <c r="K307" s="9"/>
      <c r="L307" s="9"/>
      <c r="M307" s="9">
        <f t="shared" si="81"/>
        <v>0</v>
      </c>
      <c r="N307" s="9">
        <f t="shared" si="82"/>
        <v>0</v>
      </c>
      <c r="O307" s="9">
        <f t="shared" si="82"/>
        <v>0</v>
      </c>
      <c r="P307" s="9">
        <f t="shared" si="82"/>
        <v>0</v>
      </c>
    </row>
    <row r="308" spans="1:16" s="7" customFormat="1" ht="25.5" hidden="1" customHeight="1" x14ac:dyDescent="0.3">
      <c r="A308" s="75"/>
      <c r="B308" s="31"/>
      <c r="C308" s="32"/>
      <c r="D308" s="33"/>
      <c r="E308" s="24"/>
      <c r="F308" s="31"/>
      <c r="G308" s="33"/>
      <c r="H308" s="9"/>
      <c r="I308" s="9"/>
      <c r="J308" s="9">
        <f t="shared" si="80"/>
        <v>0</v>
      </c>
      <c r="K308" s="9"/>
      <c r="L308" s="9"/>
      <c r="M308" s="9">
        <f t="shared" si="81"/>
        <v>0</v>
      </c>
      <c r="N308" s="9">
        <f t="shared" si="82"/>
        <v>0</v>
      </c>
      <c r="O308" s="9">
        <f t="shared" si="82"/>
        <v>0</v>
      </c>
      <c r="P308" s="9">
        <f t="shared" si="82"/>
        <v>0</v>
      </c>
    </row>
    <row r="309" spans="1:16" s="7" customFormat="1" ht="25.5" hidden="1" customHeight="1" x14ac:dyDescent="0.3">
      <c r="A309" s="75"/>
      <c r="B309" s="31"/>
      <c r="C309" s="32"/>
      <c r="D309" s="33"/>
      <c r="E309" s="24"/>
      <c r="F309" s="31"/>
      <c r="G309" s="33"/>
      <c r="H309" s="9"/>
      <c r="I309" s="9"/>
      <c r="J309" s="9">
        <f t="shared" si="80"/>
        <v>0</v>
      </c>
      <c r="K309" s="9"/>
      <c r="L309" s="9"/>
      <c r="M309" s="9">
        <f t="shared" si="81"/>
        <v>0</v>
      </c>
      <c r="N309" s="9">
        <f t="shared" si="82"/>
        <v>0</v>
      </c>
      <c r="O309" s="9">
        <f t="shared" si="82"/>
        <v>0</v>
      </c>
      <c r="P309" s="9">
        <f t="shared" si="82"/>
        <v>0</v>
      </c>
    </row>
    <row r="310" spans="1:16" s="7" customFormat="1" ht="40.5" customHeight="1" x14ac:dyDescent="0.3">
      <c r="A310" s="75"/>
      <c r="B310" s="28" t="s">
        <v>38</v>
      </c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30"/>
    </row>
    <row r="311" spans="1:16" s="7" customFormat="1" ht="25.5" customHeight="1" x14ac:dyDescent="0.3">
      <c r="A311" s="75"/>
      <c r="B311" s="34" t="s">
        <v>14</v>
      </c>
      <c r="C311" s="35"/>
      <c r="D311" s="36"/>
      <c r="E311" s="24"/>
      <c r="F311" s="31"/>
      <c r="G311" s="33"/>
      <c r="H311" s="9"/>
      <c r="I311" s="9"/>
      <c r="J311" s="9"/>
      <c r="K311" s="9"/>
      <c r="L311" s="9"/>
      <c r="M311" s="9"/>
      <c r="N311" s="9"/>
      <c r="O311" s="9"/>
      <c r="P311" s="9"/>
    </row>
    <row r="312" spans="1:16" s="7" customFormat="1" ht="90.75" customHeight="1" x14ac:dyDescent="0.3">
      <c r="A312" s="25">
        <v>1</v>
      </c>
      <c r="B312" s="31" t="s">
        <v>132</v>
      </c>
      <c r="C312" s="32"/>
      <c r="D312" s="33"/>
      <c r="E312" s="24" t="s">
        <v>40</v>
      </c>
      <c r="F312" s="31" t="s">
        <v>41</v>
      </c>
      <c r="G312" s="33"/>
      <c r="H312" s="9">
        <f>H303/(151413/2)*100</f>
        <v>125.81482435457987</v>
      </c>
      <c r="I312" s="9"/>
      <c r="J312" s="9">
        <f t="shared" ref="J312:J319" si="83">H312+I312</f>
        <v>125.81482435457987</v>
      </c>
      <c r="K312" s="26">
        <f>K303/(151413/2)*100</f>
        <v>125.81482435457987</v>
      </c>
      <c r="L312" s="9"/>
      <c r="M312" s="9">
        <f t="shared" ref="M312:M319" si="84">K312+L312</f>
        <v>125.81482435457987</v>
      </c>
      <c r="N312" s="9">
        <v>0</v>
      </c>
      <c r="O312" s="9">
        <f t="shared" ref="O312:P319" si="85">L312-I312</f>
        <v>0</v>
      </c>
      <c r="P312" s="9">
        <v>0</v>
      </c>
    </row>
    <row r="313" spans="1:16" s="7" customFormat="1" ht="39" hidden="1" customHeight="1" x14ac:dyDescent="0.3">
      <c r="A313" s="75"/>
      <c r="B313" s="31"/>
      <c r="C313" s="32"/>
      <c r="D313" s="33"/>
      <c r="E313" s="24"/>
      <c r="F313" s="31"/>
      <c r="G313" s="33"/>
      <c r="H313" s="9"/>
      <c r="I313" s="9"/>
      <c r="J313" s="9">
        <f t="shared" si="83"/>
        <v>0</v>
      </c>
      <c r="K313" s="9"/>
      <c r="L313" s="9"/>
      <c r="M313" s="9">
        <f t="shared" si="84"/>
        <v>0</v>
      </c>
      <c r="N313" s="9">
        <f t="shared" ref="N313:N319" si="86">K313-H313</f>
        <v>0</v>
      </c>
      <c r="O313" s="9">
        <f t="shared" si="85"/>
        <v>0</v>
      </c>
      <c r="P313" s="9">
        <f t="shared" si="85"/>
        <v>0</v>
      </c>
    </row>
    <row r="314" spans="1:16" s="7" customFormat="1" ht="25.5" hidden="1" customHeight="1" x14ac:dyDescent="0.3">
      <c r="A314" s="75"/>
      <c r="B314" s="31"/>
      <c r="C314" s="32"/>
      <c r="D314" s="33"/>
      <c r="E314" s="24"/>
      <c r="F314" s="31"/>
      <c r="G314" s="33"/>
      <c r="H314" s="9"/>
      <c r="I314" s="9"/>
      <c r="J314" s="9">
        <f t="shared" si="83"/>
        <v>0</v>
      </c>
      <c r="K314" s="9"/>
      <c r="L314" s="9"/>
      <c r="M314" s="9">
        <f t="shared" si="84"/>
        <v>0</v>
      </c>
      <c r="N314" s="9">
        <f t="shared" si="86"/>
        <v>0</v>
      </c>
      <c r="O314" s="9">
        <f t="shared" si="85"/>
        <v>0</v>
      </c>
      <c r="P314" s="9">
        <f t="shared" si="85"/>
        <v>0</v>
      </c>
    </row>
    <row r="315" spans="1:16" s="7" customFormat="1" ht="25.5" hidden="1" customHeight="1" x14ac:dyDescent="0.3">
      <c r="A315" s="75"/>
      <c r="B315" s="31"/>
      <c r="C315" s="32"/>
      <c r="D315" s="33"/>
      <c r="E315" s="24"/>
      <c r="F315" s="31"/>
      <c r="G315" s="33"/>
      <c r="H315" s="9"/>
      <c r="I315" s="9"/>
      <c r="J315" s="9">
        <f t="shared" si="83"/>
        <v>0</v>
      </c>
      <c r="K315" s="9"/>
      <c r="L315" s="9"/>
      <c r="M315" s="9">
        <f t="shared" si="84"/>
        <v>0</v>
      </c>
      <c r="N315" s="9">
        <f t="shared" si="86"/>
        <v>0</v>
      </c>
      <c r="O315" s="9">
        <f t="shared" si="85"/>
        <v>0</v>
      </c>
      <c r="P315" s="9">
        <f t="shared" si="85"/>
        <v>0</v>
      </c>
    </row>
    <row r="316" spans="1:16" s="7" customFormat="1" ht="25.5" hidden="1" customHeight="1" x14ac:dyDescent="0.3">
      <c r="A316" s="75"/>
      <c r="B316" s="31"/>
      <c r="C316" s="32"/>
      <c r="D316" s="33"/>
      <c r="E316" s="24"/>
      <c r="F316" s="31"/>
      <c r="G316" s="33"/>
      <c r="H316" s="9"/>
      <c r="I316" s="9"/>
      <c r="J316" s="9">
        <f t="shared" si="83"/>
        <v>0</v>
      </c>
      <c r="K316" s="9"/>
      <c r="L316" s="9"/>
      <c r="M316" s="9">
        <f t="shared" si="84"/>
        <v>0</v>
      </c>
      <c r="N316" s="9">
        <f t="shared" si="86"/>
        <v>0</v>
      </c>
      <c r="O316" s="9">
        <f t="shared" si="85"/>
        <v>0</v>
      </c>
      <c r="P316" s="9">
        <f t="shared" si="85"/>
        <v>0</v>
      </c>
    </row>
    <row r="317" spans="1:16" s="7" customFormat="1" ht="25.5" hidden="1" customHeight="1" x14ac:dyDescent="0.3">
      <c r="A317" s="75"/>
      <c r="B317" s="31"/>
      <c r="C317" s="32"/>
      <c r="D317" s="33"/>
      <c r="E317" s="24"/>
      <c r="F317" s="31"/>
      <c r="G317" s="33"/>
      <c r="H317" s="9"/>
      <c r="I317" s="9"/>
      <c r="J317" s="9">
        <f t="shared" si="83"/>
        <v>0</v>
      </c>
      <c r="K317" s="9"/>
      <c r="L317" s="9"/>
      <c r="M317" s="9">
        <f t="shared" si="84"/>
        <v>0</v>
      </c>
      <c r="N317" s="9">
        <f t="shared" si="86"/>
        <v>0</v>
      </c>
      <c r="O317" s="9">
        <f t="shared" si="85"/>
        <v>0</v>
      </c>
      <c r="P317" s="9">
        <f t="shared" si="85"/>
        <v>0</v>
      </c>
    </row>
    <row r="318" spans="1:16" s="7" customFormat="1" ht="25.5" hidden="1" customHeight="1" x14ac:dyDescent="0.3">
      <c r="A318" s="75"/>
      <c r="B318" s="31"/>
      <c r="C318" s="32"/>
      <c r="D318" s="33"/>
      <c r="E318" s="24"/>
      <c r="F318" s="31"/>
      <c r="G318" s="33"/>
      <c r="H318" s="9"/>
      <c r="I318" s="9"/>
      <c r="J318" s="9">
        <f t="shared" si="83"/>
        <v>0</v>
      </c>
      <c r="K318" s="9"/>
      <c r="L318" s="9"/>
      <c r="M318" s="9">
        <f t="shared" si="84"/>
        <v>0</v>
      </c>
      <c r="N318" s="9">
        <f t="shared" si="86"/>
        <v>0</v>
      </c>
      <c r="O318" s="9">
        <f t="shared" si="85"/>
        <v>0</v>
      </c>
      <c r="P318" s="9">
        <f t="shared" si="85"/>
        <v>0</v>
      </c>
    </row>
    <row r="319" spans="1:16" s="7" customFormat="1" ht="25.5" hidden="1" customHeight="1" x14ac:dyDescent="0.3">
      <c r="A319" s="75"/>
      <c r="B319" s="31"/>
      <c r="C319" s="32"/>
      <c r="D319" s="33"/>
      <c r="E319" s="24"/>
      <c r="F319" s="31"/>
      <c r="G319" s="33"/>
      <c r="H319" s="9"/>
      <c r="I319" s="9"/>
      <c r="J319" s="9">
        <f t="shared" si="83"/>
        <v>0</v>
      </c>
      <c r="K319" s="9"/>
      <c r="L319" s="9"/>
      <c r="M319" s="9">
        <f t="shared" si="84"/>
        <v>0</v>
      </c>
      <c r="N319" s="9">
        <f t="shared" si="86"/>
        <v>0</v>
      </c>
      <c r="O319" s="9">
        <f t="shared" si="85"/>
        <v>0</v>
      </c>
      <c r="P319" s="9">
        <f t="shared" si="85"/>
        <v>0</v>
      </c>
    </row>
    <row r="320" spans="1:16" s="7" customFormat="1" ht="33" customHeight="1" x14ac:dyDescent="0.3">
      <c r="A320" s="75"/>
      <c r="B320" s="28" t="s">
        <v>38</v>
      </c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30"/>
    </row>
    <row r="321" spans="1:16" s="7" customFormat="1" ht="32.25" customHeight="1" x14ac:dyDescent="0.3">
      <c r="A321" s="75"/>
      <c r="B321" s="28" t="s">
        <v>133</v>
      </c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30"/>
    </row>
    <row r="322" spans="1:16" s="7" customFormat="1" ht="25.5" customHeight="1" x14ac:dyDescent="0.3">
      <c r="A322" s="75"/>
      <c r="B322" s="37" t="s">
        <v>134</v>
      </c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9"/>
    </row>
    <row r="323" spans="1:16" s="7" customFormat="1" ht="25.5" customHeight="1" x14ac:dyDescent="0.3">
      <c r="A323" s="75"/>
      <c r="B323" s="34" t="s">
        <v>11</v>
      </c>
      <c r="C323" s="35"/>
      <c r="D323" s="36"/>
      <c r="E323" s="24"/>
      <c r="F323" s="31"/>
      <c r="G323" s="33"/>
      <c r="H323" s="9"/>
      <c r="I323" s="9"/>
      <c r="J323" s="9"/>
      <c r="K323" s="9"/>
      <c r="L323" s="9"/>
      <c r="M323" s="9"/>
      <c r="N323" s="9"/>
      <c r="O323" s="9"/>
      <c r="P323" s="9"/>
    </row>
    <row r="324" spans="1:16" s="7" customFormat="1" ht="105" customHeight="1" x14ac:dyDescent="0.3">
      <c r="A324" s="25">
        <v>1</v>
      </c>
      <c r="B324" s="31" t="s">
        <v>135</v>
      </c>
      <c r="C324" s="32"/>
      <c r="D324" s="33"/>
      <c r="E324" s="24" t="s">
        <v>24</v>
      </c>
      <c r="F324" s="31" t="s">
        <v>127</v>
      </c>
      <c r="G324" s="33"/>
      <c r="H324" s="9">
        <v>56400</v>
      </c>
      <c r="I324" s="9"/>
      <c r="J324" s="9">
        <f t="shared" ref="J324:J331" si="87">H324+I324</f>
        <v>56400</v>
      </c>
      <c r="K324" s="26">
        <v>56400</v>
      </c>
      <c r="L324" s="9"/>
      <c r="M324" s="9">
        <f t="shared" ref="M324:M331" si="88">K324+L324</f>
        <v>56400</v>
      </c>
      <c r="N324" s="9">
        <f t="shared" ref="N324:P331" si="89">K324-H324</f>
        <v>0</v>
      </c>
      <c r="O324" s="9">
        <f t="shared" si="89"/>
        <v>0</v>
      </c>
      <c r="P324" s="9">
        <f t="shared" si="89"/>
        <v>0</v>
      </c>
    </row>
    <row r="325" spans="1:16" s="7" customFormat="1" ht="25.5" hidden="1" customHeight="1" x14ac:dyDescent="0.3">
      <c r="A325" s="75"/>
      <c r="B325" s="31"/>
      <c r="C325" s="32"/>
      <c r="D325" s="33"/>
      <c r="E325" s="24"/>
      <c r="F325" s="31"/>
      <c r="G325" s="33"/>
      <c r="H325" s="9"/>
      <c r="I325" s="9"/>
      <c r="J325" s="9">
        <f t="shared" si="87"/>
        <v>0</v>
      </c>
      <c r="K325" s="9"/>
      <c r="L325" s="9"/>
      <c r="M325" s="9">
        <f t="shared" si="88"/>
        <v>0</v>
      </c>
      <c r="N325" s="9">
        <f t="shared" si="89"/>
        <v>0</v>
      </c>
      <c r="O325" s="9">
        <f t="shared" si="89"/>
        <v>0</v>
      </c>
      <c r="P325" s="9">
        <f t="shared" si="89"/>
        <v>0</v>
      </c>
    </row>
    <row r="326" spans="1:16" s="7" customFormat="1" ht="25.5" hidden="1" customHeight="1" x14ac:dyDescent="0.3">
      <c r="A326" s="75"/>
      <c r="B326" s="31"/>
      <c r="C326" s="32"/>
      <c r="D326" s="33"/>
      <c r="E326" s="24"/>
      <c r="F326" s="31"/>
      <c r="G326" s="33"/>
      <c r="H326" s="9"/>
      <c r="I326" s="9"/>
      <c r="J326" s="9">
        <f t="shared" si="87"/>
        <v>0</v>
      </c>
      <c r="K326" s="9"/>
      <c r="L326" s="9"/>
      <c r="M326" s="9">
        <f t="shared" si="88"/>
        <v>0</v>
      </c>
      <c r="N326" s="9">
        <f t="shared" si="89"/>
        <v>0</v>
      </c>
      <c r="O326" s="9">
        <f t="shared" si="89"/>
        <v>0</v>
      </c>
      <c r="P326" s="9">
        <f t="shared" si="89"/>
        <v>0</v>
      </c>
    </row>
    <row r="327" spans="1:16" s="7" customFormat="1" ht="25.5" hidden="1" customHeight="1" x14ac:dyDescent="0.3">
      <c r="A327" s="75"/>
      <c r="B327" s="31"/>
      <c r="C327" s="32"/>
      <c r="D327" s="33"/>
      <c r="E327" s="24"/>
      <c r="F327" s="31"/>
      <c r="G327" s="33"/>
      <c r="H327" s="9"/>
      <c r="I327" s="9"/>
      <c r="J327" s="9">
        <f t="shared" si="87"/>
        <v>0</v>
      </c>
      <c r="K327" s="9"/>
      <c r="L327" s="9"/>
      <c r="M327" s="9">
        <f t="shared" si="88"/>
        <v>0</v>
      </c>
      <c r="N327" s="9">
        <f t="shared" si="89"/>
        <v>0</v>
      </c>
      <c r="O327" s="9">
        <f t="shared" si="89"/>
        <v>0</v>
      </c>
      <c r="P327" s="9">
        <f t="shared" si="89"/>
        <v>0</v>
      </c>
    </row>
    <row r="328" spans="1:16" s="7" customFormat="1" ht="25.5" hidden="1" customHeight="1" x14ac:dyDescent="0.3">
      <c r="A328" s="75"/>
      <c r="B328" s="31"/>
      <c r="C328" s="32"/>
      <c r="D328" s="33"/>
      <c r="E328" s="24"/>
      <c r="F328" s="31"/>
      <c r="G328" s="33"/>
      <c r="H328" s="9"/>
      <c r="I328" s="9"/>
      <c r="J328" s="9">
        <f t="shared" si="87"/>
        <v>0</v>
      </c>
      <c r="K328" s="9"/>
      <c r="L328" s="9"/>
      <c r="M328" s="9">
        <f t="shared" si="88"/>
        <v>0</v>
      </c>
      <c r="N328" s="9">
        <f t="shared" si="89"/>
        <v>0</v>
      </c>
      <c r="O328" s="9">
        <f t="shared" si="89"/>
        <v>0</v>
      </c>
      <c r="P328" s="9">
        <f t="shared" si="89"/>
        <v>0</v>
      </c>
    </row>
    <row r="329" spans="1:16" s="7" customFormat="1" ht="25.5" hidden="1" customHeight="1" x14ac:dyDescent="0.3">
      <c r="A329" s="75"/>
      <c r="B329" s="31"/>
      <c r="C329" s="32"/>
      <c r="D329" s="33"/>
      <c r="E329" s="24"/>
      <c r="F329" s="31"/>
      <c r="G329" s="33"/>
      <c r="H329" s="9"/>
      <c r="I329" s="9"/>
      <c r="J329" s="9">
        <f t="shared" si="87"/>
        <v>0</v>
      </c>
      <c r="K329" s="9"/>
      <c r="L329" s="9"/>
      <c r="M329" s="9">
        <f t="shared" si="88"/>
        <v>0</v>
      </c>
      <c r="N329" s="9">
        <f t="shared" si="89"/>
        <v>0</v>
      </c>
      <c r="O329" s="9">
        <f t="shared" si="89"/>
        <v>0</v>
      </c>
      <c r="P329" s="9">
        <f t="shared" si="89"/>
        <v>0</v>
      </c>
    </row>
    <row r="330" spans="1:16" s="7" customFormat="1" ht="25.5" hidden="1" customHeight="1" x14ac:dyDescent="0.3">
      <c r="A330" s="75"/>
      <c r="B330" s="31"/>
      <c r="C330" s="32"/>
      <c r="D330" s="33"/>
      <c r="E330" s="24"/>
      <c r="F330" s="31"/>
      <c r="G330" s="33"/>
      <c r="H330" s="9"/>
      <c r="I330" s="9"/>
      <c r="J330" s="9">
        <f t="shared" si="87"/>
        <v>0</v>
      </c>
      <c r="K330" s="9"/>
      <c r="L330" s="9"/>
      <c r="M330" s="9">
        <f t="shared" si="88"/>
        <v>0</v>
      </c>
      <c r="N330" s="9">
        <f t="shared" si="89"/>
        <v>0</v>
      </c>
      <c r="O330" s="9">
        <f t="shared" si="89"/>
        <v>0</v>
      </c>
      <c r="P330" s="9">
        <f t="shared" si="89"/>
        <v>0</v>
      </c>
    </row>
    <row r="331" spans="1:16" s="7" customFormat="1" ht="25.5" hidden="1" customHeight="1" x14ac:dyDescent="0.3">
      <c r="A331" s="75"/>
      <c r="B331" s="31"/>
      <c r="C331" s="32"/>
      <c r="D331" s="33"/>
      <c r="E331" s="24"/>
      <c r="F331" s="31"/>
      <c r="G331" s="33"/>
      <c r="H331" s="9"/>
      <c r="I331" s="9"/>
      <c r="J331" s="9">
        <f t="shared" si="87"/>
        <v>0</v>
      </c>
      <c r="K331" s="9"/>
      <c r="L331" s="9"/>
      <c r="M331" s="9">
        <f t="shared" si="88"/>
        <v>0</v>
      </c>
      <c r="N331" s="9">
        <f t="shared" si="89"/>
        <v>0</v>
      </c>
      <c r="O331" s="9">
        <f t="shared" si="89"/>
        <v>0</v>
      </c>
      <c r="P331" s="9">
        <f t="shared" si="89"/>
        <v>0</v>
      </c>
    </row>
    <row r="332" spans="1:16" s="7" customFormat="1" ht="38.25" customHeight="1" x14ac:dyDescent="0.3">
      <c r="A332" s="75"/>
      <c r="B332" s="28" t="s">
        <v>38</v>
      </c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30"/>
    </row>
    <row r="333" spans="1:16" s="7" customFormat="1" ht="25.5" customHeight="1" x14ac:dyDescent="0.3">
      <c r="A333" s="75"/>
      <c r="B333" s="34" t="s">
        <v>12</v>
      </c>
      <c r="C333" s="35"/>
      <c r="D333" s="36"/>
      <c r="E333" s="24"/>
      <c r="F333" s="31"/>
      <c r="G333" s="33"/>
      <c r="H333" s="9"/>
      <c r="I333" s="9"/>
      <c r="J333" s="9"/>
      <c r="K333" s="9"/>
      <c r="L333" s="9"/>
      <c r="M333" s="9"/>
      <c r="N333" s="9"/>
      <c r="O333" s="9"/>
      <c r="P333" s="9"/>
    </row>
    <row r="334" spans="1:16" s="7" customFormat="1" ht="100.2" customHeight="1" x14ac:dyDescent="0.3">
      <c r="A334" s="25">
        <v>1</v>
      </c>
      <c r="B334" s="31" t="s">
        <v>136</v>
      </c>
      <c r="C334" s="32"/>
      <c r="D334" s="33"/>
      <c r="E334" s="24" t="s">
        <v>23</v>
      </c>
      <c r="F334" s="31" t="s">
        <v>127</v>
      </c>
      <c r="G334" s="33"/>
      <c r="H334" s="9">
        <v>1</v>
      </c>
      <c r="I334" s="9"/>
      <c r="J334" s="9">
        <f t="shared" ref="J334:J341" si="90">H334+I334</f>
        <v>1</v>
      </c>
      <c r="K334" s="9">
        <v>1</v>
      </c>
      <c r="L334" s="9"/>
      <c r="M334" s="9">
        <f t="shared" ref="M334:M341" si="91">K334+L334</f>
        <v>1</v>
      </c>
      <c r="N334" s="9">
        <f t="shared" ref="N334:P341" si="92">K334-H334</f>
        <v>0</v>
      </c>
      <c r="O334" s="9">
        <f t="shared" si="92"/>
        <v>0</v>
      </c>
      <c r="P334" s="9">
        <f t="shared" si="92"/>
        <v>0</v>
      </c>
    </row>
    <row r="335" spans="1:16" s="7" customFormat="1" ht="25.5" hidden="1" customHeight="1" x14ac:dyDescent="0.3">
      <c r="A335" s="75"/>
      <c r="B335" s="31"/>
      <c r="C335" s="32"/>
      <c r="D335" s="33"/>
      <c r="E335" s="24"/>
      <c r="F335" s="31"/>
      <c r="G335" s="33"/>
      <c r="H335" s="9"/>
      <c r="I335" s="9"/>
      <c r="J335" s="9">
        <f t="shared" si="90"/>
        <v>0</v>
      </c>
      <c r="K335" s="9"/>
      <c r="L335" s="9"/>
      <c r="M335" s="9">
        <f t="shared" si="91"/>
        <v>0</v>
      </c>
      <c r="N335" s="9">
        <f t="shared" si="92"/>
        <v>0</v>
      </c>
      <c r="O335" s="9">
        <f t="shared" si="92"/>
        <v>0</v>
      </c>
      <c r="P335" s="9">
        <f t="shared" si="92"/>
        <v>0</v>
      </c>
    </row>
    <row r="336" spans="1:16" s="7" customFormat="1" ht="25.5" hidden="1" customHeight="1" x14ac:dyDescent="0.3">
      <c r="A336" s="75"/>
      <c r="B336" s="31"/>
      <c r="C336" s="32"/>
      <c r="D336" s="33"/>
      <c r="E336" s="24"/>
      <c r="F336" s="31"/>
      <c r="G336" s="33"/>
      <c r="H336" s="9"/>
      <c r="I336" s="9"/>
      <c r="J336" s="9">
        <f t="shared" si="90"/>
        <v>0</v>
      </c>
      <c r="K336" s="9"/>
      <c r="L336" s="9"/>
      <c r="M336" s="9">
        <f t="shared" si="91"/>
        <v>0</v>
      </c>
      <c r="N336" s="9">
        <f t="shared" si="92"/>
        <v>0</v>
      </c>
      <c r="O336" s="9">
        <f t="shared" si="92"/>
        <v>0</v>
      </c>
      <c r="P336" s="9">
        <f t="shared" si="92"/>
        <v>0</v>
      </c>
    </row>
    <row r="337" spans="1:16" s="7" customFormat="1" ht="25.5" hidden="1" customHeight="1" x14ac:dyDescent="0.3">
      <c r="A337" s="75"/>
      <c r="B337" s="31"/>
      <c r="C337" s="32"/>
      <c r="D337" s="33"/>
      <c r="E337" s="24"/>
      <c r="F337" s="31"/>
      <c r="G337" s="33"/>
      <c r="H337" s="9"/>
      <c r="I337" s="9"/>
      <c r="J337" s="9">
        <f t="shared" si="90"/>
        <v>0</v>
      </c>
      <c r="K337" s="9"/>
      <c r="L337" s="9"/>
      <c r="M337" s="9">
        <f t="shared" si="91"/>
        <v>0</v>
      </c>
      <c r="N337" s="9">
        <f t="shared" si="92"/>
        <v>0</v>
      </c>
      <c r="O337" s="9">
        <f t="shared" si="92"/>
        <v>0</v>
      </c>
      <c r="P337" s="9">
        <f t="shared" si="92"/>
        <v>0</v>
      </c>
    </row>
    <row r="338" spans="1:16" s="7" customFormat="1" ht="25.5" hidden="1" customHeight="1" x14ac:dyDescent="0.3">
      <c r="A338" s="75"/>
      <c r="B338" s="31"/>
      <c r="C338" s="32"/>
      <c r="D338" s="33"/>
      <c r="E338" s="24"/>
      <c r="F338" s="31"/>
      <c r="G338" s="33"/>
      <c r="H338" s="9"/>
      <c r="I338" s="9"/>
      <c r="J338" s="9">
        <f t="shared" si="90"/>
        <v>0</v>
      </c>
      <c r="K338" s="9"/>
      <c r="L338" s="9"/>
      <c r="M338" s="9">
        <f t="shared" si="91"/>
        <v>0</v>
      </c>
      <c r="N338" s="9">
        <f t="shared" si="92"/>
        <v>0</v>
      </c>
      <c r="O338" s="9">
        <f t="shared" si="92"/>
        <v>0</v>
      </c>
      <c r="P338" s="9">
        <f t="shared" si="92"/>
        <v>0</v>
      </c>
    </row>
    <row r="339" spans="1:16" s="7" customFormat="1" ht="25.5" hidden="1" customHeight="1" x14ac:dyDescent="0.3">
      <c r="A339" s="75"/>
      <c r="B339" s="31"/>
      <c r="C339" s="32"/>
      <c r="D339" s="33"/>
      <c r="E339" s="24"/>
      <c r="F339" s="31"/>
      <c r="G339" s="33"/>
      <c r="H339" s="9"/>
      <c r="I339" s="9"/>
      <c r="J339" s="9">
        <f t="shared" si="90"/>
        <v>0</v>
      </c>
      <c r="K339" s="9"/>
      <c r="L339" s="9"/>
      <c r="M339" s="9">
        <f t="shared" si="91"/>
        <v>0</v>
      </c>
      <c r="N339" s="9">
        <f t="shared" si="92"/>
        <v>0</v>
      </c>
      <c r="O339" s="9">
        <f t="shared" si="92"/>
        <v>0</v>
      </c>
      <c r="P339" s="9">
        <f t="shared" si="92"/>
        <v>0</v>
      </c>
    </row>
    <row r="340" spans="1:16" s="7" customFormat="1" ht="7.8" hidden="1" customHeight="1" x14ac:dyDescent="0.3">
      <c r="A340" s="75"/>
      <c r="B340" s="31"/>
      <c r="C340" s="32"/>
      <c r="D340" s="33"/>
      <c r="E340" s="24"/>
      <c r="F340" s="31"/>
      <c r="G340" s="33"/>
      <c r="H340" s="9"/>
      <c r="I340" s="9"/>
      <c r="J340" s="9">
        <f t="shared" si="90"/>
        <v>0</v>
      </c>
      <c r="K340" s="9"/>
      <c r="L340" s="9"/>
      <c r="M340" s="9">
        <f t="shared" si="91"/>
        <v>0</v>
      </c>
      <c r="N340" s="9">
        <f t="shared" si="92"/>
        <v>0</v>
      </c>
      <c r="O340" s="9">
        <f t="shared" si="92"/>
        <v>0</v>
      </c>
      <c r="P340" s="9">
        <f t="shared" si="92"/>
        <v>0</v>
      </c>
    </row>
    <row r="341" spans="1:16" s="7" customFormat="1" ht="28.8" hidden="1" customHeight="1" x14ac:dyDescent="0.3">
      <c r="A341" s="75"/>
      <c r="B341" s="31"/>
      <c r="C341" s="32"/>
      <c r="D341" s="33"/>
      <c r="E341" s="24"/>
      <c r="F341" s="31"/>
      <c r="G341" s="33"/>
      <c r="H341" s="9"/>
      <c r="I341" s="9"/>
      <c r="J341" s="9">
        <f t="shared" si="90"/>
        <v>0</v>
      </c>
      <c r="K341" s="9"/>
      <c r="L341" s="9"/>
      <c r="M341" s="9">
        <f t="shared" si="91"/>
        <v>0</v>
      </c>
      <c r="N341" s="9">
        <f t="shared" si="92"/>
        <v>0</v>
      </c>
      <c r="O341" s="9">
        <f t="shared" si="92"/>
        <v>0</v>
      </c>
      <c r="P341" s="9">
        <f t="shared" si="92"/>
        <v>0</v>
      </c>
    </row>
    <row r="342" spans="1:16" s="7" customFormat="1" ht="39" customHeight="1" x14ac:dyDescent="0.3">
      <c r="A342" s="75"/>
      <c r="B342" s="28" t="s">
        <v>38</v>
      </c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30"/>
    </row>
    <row r="343" spans="1:16" s="7" customFormat="1" ht="25.5" customHeight="1" x14ac:dyDescent="0.3">
      <c r="A343" s="75"/>
      <c r="B343" s="34" t="s">
        <v>13</v>
      </c>
      <c r="C343" s="35"/>
      <c r="D343" s="36"/>
      <c r="E343" s="24"/>
      <c r="F343" s="31"/>
      <c r="G343" s="33"/>
      <c r="H343" s="9"/>
      <c r="I343" s="9"/>
      <c r="J343" s="9"/>
      <c r="K343" s="9"/>
      <c r="L343" s="9"/>
      <c r="M343" s="9"/>
      <c r="N343" s="9"/>
      <c r="O343" s="9"/>
      <c r="P343" s="9"/>
    </row>
    <row r="344" spans="1:16" s="7" customFormat="1" ht="45" customHeight="1" x14ac:dyDescent="0.3">
      <c r="A344" s="25">
        <v>1</v>
      </c>
      <c r="B344" s="31" t="s">
        <v>137</v>
      </c>
      <c r="C344" s="32"/>
      <c r="D344" s="33"/>
      <c r="E344" s="24" t="s">
        <v>24</v>
      </c>
      <c r="F344" s="31" t="s">
        <v>41</v>
      </c>
      <c r="G344" s="33"/>
      <c r="H344" s="9">
        <f>H324/H334</f>
        <v>56400</v>
      </c>
      <c r="I344" s="9"/>
      <c r="J344" s="9">
        <f t="shared" ref="J344:J351" si="93">H344+I344</f>
        <v>56400</v>
      </c>
      <c r="K344" s="26">
        <f>K324/K334</f>
        <v>56400</v>
      </c>
      <c r="L344" s="9"/>
      <c r="M344" s="9">
        <f t="shared" ref="M344:M351" si="94">K344+L344</f>
        <v>56400</v>
      </c>
      <c r="N344" s="9">
        <f t="shared" ref="N344:P351" si="95">K344-H344</f>
        <v>0</v>
      </c>
      <c r="O344" s="9">
        <f t="shared" si="95"/>
        <v>0</v>
      </c>
      <c r="P344" s="9">
        <f t="shared" si="95"/>
        <v>0</v>
      </c>
    </row>
    <row r="345" spans="1:16" s="7" customFormat="1" ht="25.5" hidden="1" customHeight="1" x14ac:dyDescent="0.3">
      <c r="A345" s="25"/>
      <c r="B345" s="31"/>
      <c r="C345" s="32"/>
      <c r="D345" s="33"/>
      <c r="E345" s="24"/>
      <c r="F345" s="31"/>
      <c r="G345" s="33"/>
      <c r="H345" s="9"/>
      <c r="I345" s="9"/>
      <c r="J345" s="9">
        <f t="shared" si="93"/>
        <v>0</v>
      </c>
      <c r="K345" s="9"/>
      <c r="L345" s="9"/>
      <c r="M345" s="9">
        <f t="shared" si="94"/>
        <v>0</v>
      </c>
      <c r="N345" s="9">
        <f t="shared" si="95"/>
        <v>0</v>
      </c>
      <c r="O345" s="9">
        <f t="shared" si="95"/>
        <v>0</v>
      </c>
      <c r="P345" s="9">
        <f t="shared" si="95"/>
        <v>0</v>
      </c>
    </row>
    <row r="346" spans="1:16" s="7" customFormat="1" ht="25.5" hidden="1" customHeight="1" x14ac:dyDescent="0.3">
      <c r="A346" s="25"/>
      <c r="B346" s="31"/>
      <c r="C346" s="32"/>
      <c r="D346" s="33"/>
      <c r="E346" s="24"/>
      <c r="F346" s="31"/>
      <c r="G346" s="33"/>
      <c r="H346" s="9"/>
      <c r="I346" s="9"/>
      <c r="J346" s="9">
        <f t="shared" si="93"/>
        <v>0</v>
      </c>
      <c r="K346" s="9"/>
      <c r="L346" s="9"/>
      <c r="M346" s="9">
        <f t="shared" si="94"/>
        <v>0</v>
      </c>
      <c r="N346" s="9">
        <f t="shared" si="95"/>
        <v>0</v>
      </c>
      <c r="O346" s="9">
        <f t="shared" si="95"/>
        <v>0</v>
      </c>
      <c r="P346" s="9">
        <f t="shared" si="95"/>
        <v>0</v>
      </c>
    </row>
    <row r="347" spans="1:16" s="7" customFormat="1" ht="25.5" hidden="1" customHeight="1" x14ac:dyDescent="0.3">
      <c r="A347" s="25"/>
      <c r="B347" s="31"/>
      <c r="C347" s="32"/>
      <c r="D347" s="33"/>
      <c r="E347" s="24"/>
      <c r="F347" s="31"/>
      <c r="G347" s="33"/>
      <c r="H347" s="9"/>
      <c r="I347" s="9"/>
      <c r="J347" s="9">
        <f t="shared" si="93"/>
        <v>0</v>
      </c>
      <c r="K347" s="9"/>
      <c r="L347" s="9"/>
      <c r="M347" s="9">
        <f t="shared" si="94"/>
        <v>0</v>
      </c>
      <c r="N347" s="9">
        <f t="shared" si="95"/>
        <v>0</v>
      </c>
      <c r="O347" s="9">
        <f t="shared" si="95"/>
        <v>0</v>
      </c>
      <c r="P347" s="9">
        <f t="shared" si="95"/>
        <v>0</v>
      </c>
    </row>
    <row r="348" spans="1:16" s="7" customFormat="1" ht="25.5" hidden="1" customHeight="1" x14ac:dyDescent="0.3">
      <c r="A348" s="25"/>
      <c r="B348" s="31"/>
      <c r="C348" s="32"/>
      <c r="D348" s="33"/>
      <c r="E348" s="24"/>
      <c r="F348" s="31"/>
      <c r="G348" s="33"/>
      <c r="H348" s="9"/>
      <c r="I348" s="9"/>
      <c r="J348" s="9">
        <f t="shared" si="93"/>
        <v>0</v>
      </c>
      <c r="K348" s="9"/>
      <c r="L348" s="9"/>
      <c r="M348" s="9">
        <f t="shared" si="94"/>
        <v>0</v>
      </c>
      <c r="N348" s="9">
        <f t="shared" si="95"/>
        <v>0</v>
      </c>
      <c r="O348" s="9">
        <f t="shared" si="95"/>
        <v>0</v>
      </c>
      <c r="P348" s="9">
        <f t="shared" si="95"/>
        <v>0</v>
      </c>
    </row>
    <row r="349" spans="1:16" s="7" customFormat="1" ht="25.5" hidden="1" customHeight="1" x14ac:dyDescent="0.3">
      <c r="A349" s="25"/>
      <c r="B349" s="31"/>
      <c r="C349" s="32"/>
      <c r="D349" s="33"/>
      <c r="E349" s="24"/>
      <c r="F349" s="31"/>
      <c r="G349" s="33"/>
      <c r="H349" s="9"/>
      <c r="I349" s="9"/>
      <c r="J349" s="9">
        <f t="shared" si="93"/>
        <v>0</v>
      </c>
      <c r="K349" s="9"/>
      <c r="L349" s="9"/>
      <c r="M349" s="9">
        <f t="shared" si="94"/>
        <v>0</v>
      </c>
      <c r="N349" s="9">
        <f t="shared" si="95"/>
        <v>0</v>
      </c>
      <c r="O349" s="9">
        <f t="shared" si="95"/>
        <v>0</v>
      </c>
      <c r="P349" s="9">
        <f t="shared" si="95"/>
        <v>0</v>
      </c>
    </row>
    <row r="350" spans="1:16" s="7" customFormat="1" ht="25.5" hidden="1" customHeight="1" x14ac:dyDescent="0.3">
      <c r="A350" s="25"/>
      <c r="B350" s="31"/>
      <c r="C350" s="32"/>
      <c r="D350" s="33"/>
      <c r="E350" s="24"/>
      <c r="F350" s="31"/>
      <c r="G350" s="33"/>
      <c r="H350" s="9"/>
      <c r="I350" s="9"/>
      <c r="J350" s="9">
        <f t="shared" si="93"/>
        <v>0</v>
      </c>
      <c r="K350" s="9"/>
      <c r="L350" s="9"/>
      <c r="M350" s="9">
        <f t="shared" si="94"/>
        <v>0</v>
      </c>
      <c r="N350" s="9">
        <f t="shared" si="95"/>
        <v>0</v>
      </c>
      <c r="O350" s="9">
        <f t="shared" si="95"/>
        <v>0</v>
      </c>
      <c r="P350" s="9">
        <f t="shared" si="95"/>
        <v>0</v>
      </c>
    </row>
    <row r="351" spans="1:16" s="7" customFormat="1" ht="25.5" hidden="1" customHeight="1" x14ac:dyDescent="0.3">
      <c r="A351" s="25"/>
      <c r="B351" s="31"/>
      <c r="C351" s="32"/>
      <c r="D351" s="33"/>
      <c r="E351" s="24"/>
      <c r="F351" s="31"/>
      <c r="G351" s="33"/>
      <c r="H351" s="9"/>
      <c r="I351" s="9"/>
      <c r="J351" s="9">
        <f t="shared" si="93"/>
        <v>0</v>
      </c>
      <c r="K351" s="9"/>
      <c r="L351" s="9"/>
      <c r="M351" s="9">
        <f t="shared" si="94"/>
        <v>0</v>
      </c>
      <c r="N351" s="9">
        <f t="shared" si="95"/>
        <v>0</v>
      </c>
      <c r="O351" s="9">
        <f t="shared" si="95"/>
        <v>0</v>
      </c>
      <c r="P351" s="9">
        <f t="shared" si="95"/>
        <v>0</v>
      </c>
    </row>
    <row r="352" spans="1:16" s="7" customFormat="1" ht="34.5" customHeight="1" x14ac:dyDescent="0.3">
      <c r="A352" s="25"/>
      <c r="B352" s="28" t="s">
        <v>38</v>
      </c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30"/>
    </row>
    <row r="353" spans="1:16" s="7" customFormat="1" ht="25.5" customHeight="1" x14ac:dyDescent="0.3">
      <c r="A353" s="25"/>
      <c r="B353" s="34" t="s">
        <v>14</v>
      </c>
      <c r="C353" s="35"/>
      <c r="D353" s="36"/>
      <c r="E353" s="24"/>
      <c r="F353" s="31"/>
      <c r="G353" s="33"/>
      <c r="H353" s="9"/>
      <c r="I353" s="9"/>
      <c r="J353" s="9"/>
      <c r="K353" s="9"/>
      <c r="L353" s="9"/>
      <c r="M353" s="9"/>
      <c r="N353" s="9"/>
      <c r="O353" s="9"/>
      <c r="P353" s="9"/>
    </row>
    <row r="354" spans="1:16" s="7" customFormat="1" ht="86.25" customHeight="1" x14ac:dyDescent="0.3">
      <c r="A354" s="25">
        <v>1</v>
      </c>
      <c r="B354" s="31" t="s">
        <v>138</v>
      </c>
      <c r="C354" s="32"/>
      <c r="D354" s="33"/>
      <c r="E354" s="24" t="s">
        <v>40</v>
      </c>
      <c r="F354" s="31" t="s">
        <v>41</v>
      </c>
      <c r="G354" s="33"/>
      <c r="H354" s="9">
        <f>H344/99400*100</f>
        <v>56.740442655935617</v>
      </c>
      <c r="I354" s="9"/>
      <c r="J354" s="9">
        <f t="shared" ref="J354:J361" si="96">H354+I354</f>
        <v>56.740442655935617</v>
      </c>
      <c r="K354" s="9">
        <f>K344/99400*100</f>
        <v>56.740442655935617</v>
      </c>
      <c r="L354" s="9"/>
      <c r="M354" s="9">
        <f t="shared" ref="M354:M361" si="97">K354+L354</f>
        <v>56.740442655935617</v>
      </c>
      <c r="N354" s="9">
        <f t="shared" ref="N354:P361" si="98">K354-H354</f>
        <v>0</v>
      </c>
      <c r="O354" s="9">
        <f t="shared" si="98"/>
        <v>0</v>
      </c>
      <c r="P354" s="9">
        <f t="shared" si="98"/>
        <v>0</v>
      </c>
    </row>
    <row r="355" spans="1:16" s="7" customFormat="1" ht="25.5" hidden="1" customHeight="1" x14ac:dyDescent="0.3">
      <c r="A355" s="75"/>
      <c r="B355" s="31"/>
      <c r="C355" s="32"/>
      <c r="D355" s="33"/>
      <c r="E355" s="24"/>
      <c r="F355" s="31"/>
      <c r="G355" s="33"/>
      <c r="H355" s="9"/>
      <c r="I355" s="9"/>
      <c r="J355" s="9">
        <f t="shared" si="96"/>
        <v>0</v>
      </c>
      <c r="K355" s="9"/>
      <c r="L355" s="9"/>
      <c r="M355" s="9">
        <f t="shared" si="97"/>
        <v>0</v>
      </c>
      <c r="N355" s="9">
        <f t="shared" si="98"/>
        <v>0</v>
      </c>
      <c r="O355" s="9">
        <f t="shared" si="98"/>
        <v>0</v>
      </c>
      <c r="P355" s="9">
        <f t="shared" si="98"/>
        <v>0</v>
      </c>
    </row>
    <row r="356" spans="1:16" s="7" customFormat="1" ht="25.5" hidden="1" customHeight="1" x14ac:dyDescent="0.3">
      <c r="A356" s="75"/>
      <c r="B356" s="31"/>
      <c r="C356" s="32"/>
      <c r="D356" s="33"/>
      <c r="E356" s="24"/>
      <c r="F356" s="31"/>
      <c r="G356" s="33"/>
      <c r="H356" s="9"/>
      <c r="I356" s="9"/>
      <c r="J356" s="9">
        <f t="shared" si="96"/>
        <v>0</v>
      </c>
      <c r="K356" s="9"/>
      <c r="L356" s="9"/>
      <c r="M356" s="9">
        <f t="shared" si="97"/>
        <v>0</v>
      </c>
      <c r="N356" s="9">
        <f t="shared" si="98"/>
        <v>0</v>
      </c>
      <c r="O356" s="9">
        <f t="shared" si="98"/>
        <v>0</v>
      </c>
      <c r="P356" s="9">
        <f t="shared" si="98"/>
        <v>0</v>
      </c>
    </row>
    <row r="357" spans="1:16" s="7" customFormat="1" ht="25.5" hidden="1" customHeight="1" x14ac:dyDescent="0.3">
      <c r="A357" s="75"/>
      <c r="B357" s="31"/>
      <c r="C357" s="32"/>
      <c r="D357" s="33"/>
      <c r="E357" s="24"/>
      <c r="F357" s="31"/>
      <c r="G357" s="33"/>
      <c r="H357" s="9"/>
      <c r="I357" s="9"/>
      <c r="J357" s="9">
        <f t="shared" si="96"/>
        <v>0</v>
      </c>
      <c r="K357" s="9"/>
      <c r="L357" s="9"/>
      <c r="M357" s="9">
        <f t="shared" si="97"/>
        <v>0</v>
      </c>
      <c r="N357" s="9">
        <f t="shared" si="98"/>
        <v>0</v>
      </c>
      <c r="O357" s="9">
        <f t="shared" si="98"/>
        <v>0</v>
      </c>
      <c r="P357" s="9">
        <f t="shared" si="98"/>
        <v>0</v>
      </c>
    </row>
    <row r="358" spans="1:16" s="7" customFormat="1" ht="25.5" hidden="1" customHeight="1" x14ac:dyDescent="0.3">
      <c r="A358" s="75"/>
      <c r="B358" s="31"/>
      <c r="C358" s="32"/>
      <c r="D358" s="33"/>
      <c r="E358" s="24"/>
      <c r="F358" s="31"/>
      <c r="G358" s="33"/>
      <c r="H358" s="9"/>
      <c r="I358" s="9"/>
      <c r="J358" s="9">
        <f t="shared" si="96"/>
        <v>0</v>
      </c>
      <c r="K358" s="9"/>
      <c r="L358" s="9"/>
      <c r="M358" s="9">
        <f t="shared" si="97"/>
        <v>0</v>
      </c>
      <c r="N358" s="9">
        <f t="shared" si="98"/>
        <v>0</v>
      </c>
      <c r="O358" s="9">
        <f t="shared" si="98"/>
        <v>0</v>
      </c>
      <c r="P358" s="9">
        <f t="shared" si="98"/>
        <v>0</v>
      </c>
    </row>
    <row r="359" spans="1:16" s="7" customFormat="1" ht="25.5" hidden="1" customHeight="1" x14ac:dyDescent="0.3">
      <c r="A359" s="75"/>
      <c r="B359" s="31"/>
      <c r="C359" s="32"/>
      <c r="D359" s="33"/>
      <c r="E359" s="24"/>
      <c r="F359" s="31"/>
      <c r="G359" s="33"/>
      <c r="H359" s="9"/>
      <c r="I359" s="9"/>
      <c r="J359" s="9">
        <f t="shared" si="96"/>
        <v>0</v>
      </c>
      <c r="K359" s="9"/>
      <c r="L359" s="9"/>
      <c r="M359" s="9">
        <f t="shared" si="97"/>
        <v>0</v>
      </c>
      <c r="N359" s="9">
        <f t="shared" si="98"/>
        <v>0</v>
      </c>
      <c r="O359" s="9">
        <f t="shared" si="98"/>
        <v>0</v>
      </c>
      <c r="P359" s="9">
        <f t="shared" si="98"/>
        <v>0</v>
      </c>
    </row>
    <row r="360" spans="1:16" s="7" customFormat="1" ht="25.5" hidden="1" customHeight="1" x14ac:dyDescent="0.3">
      <c r="A360" s="75"/>
      <c r="B360" s="31"/>
      <c r="C360" s="32"/>
      <c r="D360" s="33"/>
      <c r="E360" s="24"/>
      <c r="F360" s="31"/>
      <c r="G360" s="33"/>
      <c r="H360" s="9"/>
      <c r="I360" s="9"/>
      <c r="J360" s="9">
        <f t="shared" si="96"/>
        <v>0</v>
      </c>
      <c r="K360" s="9"/>
      <c r="L360" s="9"/>
      <c r="M360" s="9">
        <f t="shared" si="97"/>
        <v>0</v>
      </c>
      <c r="N360" s="9">
        <f t="shared" si="98"/>
        <v>0</v>
      </c>
      <c r="O360" s="9">
        <f t="shared" si="98"/>
        <v>0</v>
      </c>
      <c r="P360" s="9">
        <f t="shared" si="98"/>
        <v>0</v>
      </c>
    </row>
    <row r="361" spans="1:16" s="7" customFormat="1" ht="25.5" hidden="1" customHeight="1" x14ac:dyDescent="0.3">
      <c r="A361" s="75"/>
      <c r="B361" s="31"/>
      <c r="C361" s="32"/>
      <c r="D361" s="33"/>
      <c r="E361" s="24"/>
      <c r="F361" s="31"/>
      <c r="G361" s="33"/>
      <c r="H361" s="9"/>
      <c r="I361" s="9"/>
      <c r="J361" s="9">
        <f t="shared" si="96"/>
        <v>0</v>
      </c>
      <c r="K361" s="9"/>
      <c r="L361" s="9"/>
      <c r="M361" s="9">
        <f t="shared" si="97"/>
        <v>0</v>
      </c>
      <c r="N361" s="9">
        <f t="shared" si="98"/>
        <v>0</v>
      </c>
      <c r="O361" s="9">
        <f t="shared" si="98"/>
        <v>0</v>
      </c>
      <c r="P361" s="9">
        <f t="shared" si="98"/>
        <v>0</v>
      </c>
    </row>
    <row r="362" spans="1:16" s="7" customFormat="1" ht="38.25" customHeight="1" x14ac:dyDescent="0.3">
      <c r="A362" s="75"/>
      <c r="B362" s="28" t="s">
        <v>38</v>
      </c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30"/>
    </row>
    <row r="363" spans="1:16" s="7" customFormat="1" ht="25.5" customHeight="1" x14ac:dyDescent="0.3">
      <c r="A363" s="75"/>
      <c r="B363" s="28" t="s">
        <v>133</v>
      </c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30"/>
    </row>
    <row r="364" spans="1:16" s="7" customFormat="1" ht="25.5" hidden="1" customHeight="1" x14ac:dyDescent="0.3">
      <c r="A364" s="8"/>
      <c r="B364" s="37" t="s">
        <v>20</v>
      </c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9"/>
    </row>
    <row r="365" spans="1:16" s="7" customFormat="1" ht="25.5" hidden="1" customHeight="1" x14ac:dyDescent="0.3">
      <c r="A365" s="8"/>
      <c r="B365" s="34" t="s">
        <v>11</v>
      </c>
      <c r="C365" s="35"/>
      <c r="D365" s="36"/>
      <c r="E365" s="22"/>
      <c r="F365" s="31"/>
      <c r="G365" s="33"/>
      <c r="H365" s="9"/>
      <c r="I365" s="9"/>
      <c r="J365" s="9"/>
      <c r="K365" s="9"/>
      <c r="L365" s="9"/>
      <c r="M365" s="9"/>
      <c r="N365" s="9"/>
      <c r="O365" s="9"/>
      <c r="P365" s="9"/>
    </row>
    <row r="366" spans="1:16" s="7" customFormat="1" ht="25.5" hidden="1" customHeight="1" x14ac:dyDescent="0.3">
      <c r="A366" s="8"/>
      <c r="B366" s="31"/>
      <c r="C366" s="32"/>
      <c r="D366" s="33"/>
      <c r="E366" s="22"/>
      <c r="F366" s="31"/>
      <c r="G366" s="33"/>
      <c r="H366" s="9"/>
      <c r="I366" s="9"/>
      <c r="J366" s="9">
        <f t="shared" ref="J366:J373" si="99">H366+I366</f>
        <v>0</v>
      </c>
      <c r="K366" s="9"/>
      <c r="L366" s="9"/>
      <c r="M366" s="9">
        <f t="shared" ref="M366:M373" si="100">K366+L366</f>
        <v>0</v>
      </c>
      <c r="N366" s="9">
        <f t="shared" ref="N366:N373" si="101">K366-H366</f>
        <v>0</v>
      </c>
      <c r="O366" s="9">
        <f t="shared" ref="O366:O373" si="102">L366-I366</f>
        <v>0</v>
      </c>
      <c r="P366" s="9">
        <f t="shared" ref="P366:P373" si="103">M366-J366</f>
        <v>0</v>
      </c>
    </row>
    <row r="367" spans="1:16" s="7" customFormat="1" ht="25.5" hidden="1" customHeight="1" x14ac:dyDescent="0.3">
      <c r="A367" s="8"/>
      <c r="B367" s="31"/>
      <c r="C367" s="32"/>
      <c r="D367" s="33"/>
      <c r="E367" s="22"/>
      <c r="F367" s="31"/>
      <c r="G367" s="33"/>
      <c r="H367" s="9"/>
      <c r="I367" s="9"/>
      <c r="J367" s="9">
        <f t="shared" si="99"/>
        <v>0</v>
      </c>
      <c r="K367" s="9"/>
      <c r="L367" s="9"/>
      <c r="M367" s="9">
        <f t="shared" si="100"/>
        <v>0</v>
      </c>
      <c r="N367" s="9">
        <f t="shared" si="101"/>
        <v>0</v>
      </c>
      <c r="O367" s="9">
        <f t="shared" si="102"/>
        <v>0</v>
      </c>
      <c r="P367" s="9">
        <f t="shared" si="103"/>
        <v>0</v>
      </c>
    </row>
    <row r="368" spans="1:16" s="7" customFormat="1" ht="25.5" hidden="1" customHeight="1" x14ac:dyDescent="0.3">
      <c r="A368" s="8"/>
      <c r="B368" s="31"/>
      <c r="C368" s="32"/>
      <c r="D368" s="33"/>
      <c r="E368" s="22"/>
      <c r="F368" s="31"/>
      <c r="G368" s="33"/>
      <c r="H368" s="9"/>
      <c r="I368" s="9"/>
      <c r="J368" s="9">
        <f t="shared" si="99"/>
        <v>0</v>
      </c>
      <c r="K368" s="9"/>
      <c r="L368" s="9"/>
      <c r="M368" s="9">
        <f t="shared" si="100"/>
        <v>0</v>
      </c>
      <c r="N368" s="9">
        <f t="shared" si="101"/>
        <v>0</v>
      </c>
      <c r="O368" s="9">
        <f t="shared" si="102"/>
        <v>0</v>
      </c>
      <c r="P368" s="9">
        <f t="shared" si="103"/>
        <v>0</v>
      </c>
    </row>
    <row r="369" spans="1:16" s="7" customFormat="1" ht="25.5" hidden="1" customHeight="1" x14ac:dyDescent="0.3">
      <c r="A369" s="8"/>
      <c r="B369" s="31"/>
      <c r="C369" s="32"/>
      <c r="D369" s="33"/>
      <c r="E369" s="22"/>
      <c r="F369" s="31"/>
      <c r="G369" s="33"/>
      <c r="H369" s="9"/>
      <c r="I369" s="9"/>
      <c r="J369" s="9">
        <f t="shared" si="99"/>
        <v>0</v>
      </c>
      <c r="K369" s="9"/>
      <c r="L369" s="9"/>
      <c r="M369" s="9">
        <f t="shared" si="100"/>
        <v>0</v>
      </c>
      <c r="N369" s="9">
        <f t="shared" si="101"/>
        <v>0</v>
      </c>
      <c r="O369" s="9">
        <f t="shared" si="102"/>
        <v>0</v>
      </c>
      <c r="P369" s="9">
        <f t="shared" si="103"/>
        <v>0</v>
      </c>
    </row>
    <row r="370" spans="1:16" s="7" customFormat="1" ht="25.5" hidden="1" customHeight="1" x14ac:dyDescent="0.3">
      <c r="A370" s="8"/>
      <c r="B370" s="31"/>
      <c r="C370" s="32"/>
      <c r="D370" s="33"/>
      <c r="E370" s="22"/>
      <c r="F370" s="31"/>
      <c r="G370" s="33"/>
      <c r="H370" s="9"/>
      <c r="I370" s="9"/>
      <c r="J370" s="9">
        <f t="shared" si="99"/>
        <v>0</v>
      </c>
      <c r="K370" s="9"/>
      <c r="L370" s="9"/>
      <c r="M370" s="9">
        <f t="shared" si="100"/>
        <v>0</v>
      </c>
      <c r="N370" s="9">
        <f t="shared" si="101"/>
        <v>0</v>
      </c>
      <c r="O370" s="9">
        <f t="shared" si="102"/>
        <v>0</v>
      </c>
      <c r="P370" s="9">
        <f t="shared" si="103"/>
        <v>0</v>
      </c>
    </row>
    <row r="371" spans="1:16" s="7" customFormat="1" ht="25.5" hidden="1" customHeight="1" x14ac:dyDescent="0.3">
      <c r="A371" s="8"/>
      <c r="B371" s="31"/>
      <c r="C371" s="32"/>
      <c r="D371" s="33"/>
      <c r="E371" s="22"/>
      <c r="F371" s="31"/>
      <c r="G371" s="33"/>
      <c r="H371" s="9"/>
      <c r="I371" s="9"/>
      <c r="J371" s="9">
        <f t="shared" si="99"/>
        <v>0</v>
      </c>
      <c r="K371" s="9"/>
      <c r="L371" s="9"/>
      <c r="M371" s="9">
        <f t="shared" si="100"/>
        <v>0</v>
      </c>
      <c r="N371" s="9">
        <f t="shared" si="101"/>
        <v>0</v>
      </c>
      <c r="O371" s="9">
        <f t="shared" si="102"/>
        <v>0</v>
      </c>
      <c r="P371" s="9">
        <f t="shared" si="103"/>
        <v>0</v>
      </c>
    </row>
    <row r="372" spans="1:16" s="7" customFormat="1" ht="25.5" hidden="1" customHeight="1" x14ac:dyDescent="0.3">
      <c r="A372" s="8"/>
      <c r="B372" s="31"/>
      <c r="C372" s="32"/>
      <c r="D372" s="33"/>
      <c r="E372" s="22"/>
      <c r="F372" s="31"/>
      <c r="G372" s="33"/>
      <c r="H372" s="9"/>
      <c r="I372" s="9"/>
      <c r="J372" s="9">
        <f t="shared" si="99"/>
        <v>0</v>
      </c>
      <c r="K372" s="9"/>
      <c r="L372" s="9"/>
      <c r="M372" s="9">
        <f t="shared" si="100"/>
        <v>0</v>
      </c>
      <c r="N372" s="9">
        <f t="shared" si="101"/>
        <v>0</v>
      </c>
      <c r="O372" s="9">
        <f t="shared" si="102"/>
        <v>0</v>
      </c>
      <c r="P372" s="9">
        <f t="shared" si="103"/>
        <v>0</v>
      </c>
    </row>
    <row r="373" spans="1:16" s="7" customFormat="1" ht="25.5" hidden="1" customHeight="1" x14ac:dyDescent="0.3">
      <c r="A373" s="8"/>
      <c r="B373" s="31"/>
      <c r="C373" s="32"/>
      <c r="D373" s="33"/>
      <c r="E373" s="22"/>
      <c r="F373" s="31"/>
      <c r="G373" s="33"/>
      <c r="H373" s="9"/>
      <c r="I373" s="9"/>
      <c r="J373" s="9">
        <f t="shared" si="99"/>
        <v>0</v>
      </c>
      <c r="K373" s="9"/>
      <c r="L373" s="9"/>
      <c r="M373" s="9">
        <f t="shared" si="100"/>
        <v>0</v>
      </c>
      <c r="N373" s="9">
        <f t="shared" si="101"/>
        <v>0</v>
      </c>
      <c r="O373" s="9">
        <f t="shared" si="102"/>
        <v>0</v>
      </c>
      <c r="P373" s="9">
        <f t="shared" si="103"/>
        <v>0</v>
      </c>
    </row>
    <row r="374" spans="1:16" s="7" customFormat="1" ht="25.5" hidden="1" customHeight="1" x14ac:dyDescent="0.3">
      <c r="A374" s="8"/>
      <c r="B374" s="28" t="s">
        <v>18</v>
      </c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30"/>
    </row>
    <row r="375" spans="1:16" s="7" customFormat="1" ht="25.5" hidden="1" customHeight="1" x14ac:dyDescent="0.3">
      <c r="A375" s="8"/>
      <c r="B375" s="34" t="s">
        <v>12</v>
      </c>
      <c r="C375" s="35"/>
      <c r="D375" s="36"/>
      <c r="E375" s="22"/>
      <c r="F375" s="31"/>
      <c r="G375" s="33"/>
      <c r="H375" s="9"/>
      <c r="I375" s="9"/>
      <c r="J375" s="9"/>
      <c r="K375" s="9"/>
      <c r="L375" s="9"/>
      <c r="M375" s="9"/>
      <c r="N375" s="9"/>
      <c r="O375" s="9"/>
      <c r="P375" s="9"/>
    </row>
    <row r="376" spans="1:16" s="7" customFormat="1" ht="25.5" hidden="1" customHeight="1" x14ac:dyDescent="0.3">
      <c r="A376" s="8"/>
      <c r="B376" s="31"/>
      <c r="C376" s="32"/>
      <c r="D376" s="33"/>
      <c r="E376" s="22"/>
      <c r="F376" s="31"/>
      <c r="G376" s="33"/>
      <c r="H376" s="9"/>
      <c r="I376" s="9"/>
      <c r="J376" s="9">
        <f t="shared" ref="J376:J383" si="104">H376+I376</f>
        <v>0</v>
      </c>
      <c r="K376" s="9"/>
      <c r="L376" s="9"/>
      <c r="M376" s="9">
        <f t="shared" ref="M376:M383" si="105">K376+L376</f>
        <v>0</v>
      </c>
      <c r="N376" s="9">
        <f t="shared" ref="N376:N383" si="106">K376-H376</f>
        <v>0</v>
      </c>
      <c r="O376" s="9">
        <f t="shared" ref="O376:O383" si="107">L376-I376</f>
        <v>0</v>
      </c>
      <c r="P376" s="9">
        <f t="shared" ref="P376:P383" si="108">M376-J376</f>
        <v>0</v>
      </c>
    </row>
    <row r="377" spans="1:16" s="7" customFormat="1" ht="25.5" hidden="1" customHeight="1" x14ac:dyDescent="0.3">
      <c r="A377" s="8"/>
      <c r="B377" s="31"/>
      <c r="C377" s="32"/>
      <c r="D377" s="33"/>
      <c r="E377" s="22"/>
      <c r="F377" s="31"/>
      <c r="G377" s="33"/>
      <c r="H377" s="9"/>
      <c r="I377" s="9"/>
      <c r="J377" s="9">
        <f t="shared" si="104"/>
        <v>0</v>
      </c>
      <c r="K377" s="9"/>
      <c r="L377" s="9"/>
      <c r="M377" s="9">
        <f t="shared" si="105"/>
        <v>0</v>
      </c>
      <c r="N377" s="9">
        <f t="shared" si="106"/>
        <v>0</v>
      </c>
      <c r="O377" s="9">
        <f t="shared" si="107"/>
        <v>0</v>
      </c>
      <c r="P377" s="9">
        <f t="shared" si="108"/>
        <v>0</v>
      </c>
    </row>
    <row r="378" spans="1:16" s="7" customFormat="1" ht="25.5" hidden="1" customHeight="1" x14ac:dyDescent="0.3">
      <c r="A378" s="8"/>
      <c r="B378" s="31"/>
      <c r="C378" s="32"/>
      <c r="D378" s="33"/>
      <c r="E378" s="22"/>
      <c r="F378" s="31"/>
      <c r="G378" s="33"/>
      <c r="H378" s="9"/>
      <c r="I378" s="9"/>
      <c r="J378" s="9">
        <f t="shared" si="104"/>
        <v>0</v>
      </c>
      <c r="K378" s="9"/>
      <c r="L378" s="9"/>
      <c r="M378" s="9">
        <f t="shared" si="105"/>
        <v>0</v>
      </c>
      <c r="N378" s="9">
        <f t="shared" si="106"/>
        <v>0</v>
      </c>
      <c r="O378" s="9">
        <f t="shared" si="107"/>
        <v>0</v>
      </c>
      <c r="P378" s="9">
        <f t="shared" si="108"/>
        <v>0</v>
      </c>
    </row>
    <row r="379" spans="1:16" s="7" customFormat="1" ht="25.5" hidden="1" customHeight="1" x14ac:dyDescent="0.3">
      <c r="A379" s="8"/>
      <c r="B379" s="31"/>
      <c r="C379" s="32"/>
      <c r="D379" s="33"/>
      <c r="E379" s="22"/>
      <c r="F379" s="31"/>
      <c r="G379" s="33"/>
      <c r="H379" s="9"/>
      <c r="I379" s="9"/>
      <c r="J379" s="9">
        <f t="shared" si="104"/>
        <v>0</v>
      </c>
      <c r="K379" s="9"/>
      <c r="L379" s="9"/>
      <c r="M379" s="9">
        <f t="shared" si="105"/>
        <v>0</v>
      </c>
      <c r="N379" s="9">
        <f t="shared" si="106"/>
        <v>0</v>
      </c>
      <c r="O379" s="9">
        <f t="shared" si="107"/>
        <v>0</v>
      </c>
      <c r="P379" s="9">
        <f t="shared" si="108"/>
        <v>0</v>
      </c>
    </row>
    <row r="380" spans="1:16" s="7" customFormat="1" ht="25.5" hidden="1" customHeight="1" x14ac:dyDescent="0.3">
      <c r="A380" s="8"/>
      <c r="B380" s="31"/>
      <c r="C380" s="32"/>
      <c r="D380" s="33"/>
      <c r="E380" s="22"/>
      <c r="F380" s="31"/>
      <c r="G380" s="33"/>
      <c r="H380" s="9"/>
      <c r="I380" s="9"/>
      <c r="J380" s="9">
        <f t="shared" si="104"/>
        <v>0</v>
      </c>
      <c r="K380" s="9"/>
      <c r="L380" s="9"/>
      <c r="M380" s="9">
        <f t="shared" si="105"/>
        <v>0</v>
      </c>
      <c r="N380" s="9">
        <f t="shared" si="106"/>
        <v>0</v>
      </c>
      <c r="O380" s="9">
        <f t="shared" si="107"/>
        <v>0</v>
      </c>
      <c r="P380" s="9">
        <f t="shared" si="108"/>
        <v>0</v>
      </c>
    </row>
    <row r="381" spans="1:16" s="7" customFormat="1" ht="25.5" hidden="1" customHeight="1" x14ac:dyDescent="0.3">
      <c r="A381" s="8"/>
      <c r="B381" s="31"/>
      <c r="C381" s="32"/>
      <c r="D381" s="33"/>
      <c r="E381" s="22"/>
      <c r="F381" s="31"/>
      <c r="G381" s="33"/>
      <c r="H381" s="9"/>
      <c r="I381" s="9"/>
      <c r="J381" s="9">
        <f t="shared" si="104"/>
        <v>0</v>
      </c>
      <c r="K381" s="9"/>
      <c r="L381" s="9"/>
      <c r="M381" s="9">
        <f t="shared" si="105"/>
        <v>0</v>
      </c>
      <c r="N381" s="9">
        <f t="shared" si="106"/>
        <v>0</v>
      </c>
      <c r="O381" s="9">
        <f t="shared" si="107"/>
        <v>0</v>
      </c>
      <c r="P381" s="9">
        <f t="shared" si="108"/>
        <v>0</v>
      </c>
    </row>
    <row r="382" spans="1:16" s="7" customFormat="1" ht="25.5" hidden="1" customHeight="1" x14ac:dyDescent="0.3">
      <c r="A382" s="8"/>
      <c r="B382" s="31"/>
      <c r="C382" s="32"/>
      <c r="D382" s="33"/>
      <c r="E382" s="22"/>
      <c r="F382" s="31"/>
      <c r="G382" s="33"/>
      <c r="H382" s="9"/>
      <c r="I382" s="9"/>
      <c r="J382" s="9">
        <f t="shared" si="104"/>
        <v>0</v>
      </c>
      <c r="K382" s="9"/>
      <c r="L382" s="9"/>
      <c r="M382" s="9">
        <f t="shared" si="105"/>
        <v>0</v>
      </c>
      <c r="N382" s="9">
        <f t="shared" si="106"/>
        <v>0</v>
      </c>
      <c r="O382" s="9">
        <f t="shared" si="107"/>
        <v>0</v>
      </c>
      <c r="P382" s="9">
        <f t="shared" si="108"/>
        <v>0</v>
      </c>
    </row>
    <row r="383" spans="1:16" s="7" customFormat="1" ht="25.5" hidden="1" customHeight="1" x14ac:dyDescent="0.3">
      <c r="A383" s="8"/>
      <c r="B383" s="31"/>
      <c r="C383" s="32"/>
      <c r="D383" s="33"/>
      <c r="E383" s="22"/>
      <c r="F383" s="31"/>
      <c r="G383" s="33"/>
      <c r="H383" s="9"/>
      <c r="I383" s="9"/>
      <c r="J383" s="9">
        <f t="shared" si="104"/>
        <v>0</v>
      </c>
      <c r="K383" s="9"/>
      <c r="L383" s="9"/>
      <c r="M383" s="9">
        <f t="shared" si="105"/>
        <v>0</v>
      </c>
      <c r="N383" s="9">
        <f t="shared" si="106"/>
        <v>0</v>
      </c>
      <c r="O383" s="9">
        <f t="shared" si="107"/>
        <v>0</v>
      </c>
      <c r="P383" s="9">
        <f t="shared" si="108"/>
        <v>0</v>
      </c>
    </row>
    <row r="384" spans="1:16" s="7" customFormat="1" ht="25.5" hidden="1" customHeight="1" x14ac:dyDescent="0.3">
      <c r="A384" s="8"/>
      <c r="B384" s="28" t="s">
        <v>18</v>
      </c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30"/>
    </row>
    <row r="385" spans="1:16" s="7" customFormat="1" ht="25.5" hidden="1" customHeight="1" x14ac:dyDescent="0.3">
      <c r="A385" s="8"/>
      <c r="B385" s="34" t="s">
        <v>13</v>
      </c>
      <c r="C385" s="35"/>
      <c r="D385" s="36"/>
      <c r="E385" s="22"/>
      <c r="F385" s="31"/>
      <c r="G385" s="33"/>
      <c r="H385" s="9"/>
      <c r="I385" s="9"/>
      <c r="J385" s="9"/>
      <c r="K385" s="9"/>
      <c r="L385" s="9"/>
      <c r="M385" s="9"/>
      <c r="N385" s="9"/>
      <c r="O385" s="9"/>
      <c r="P385" s="9"/>
    </row>
    <row r="386" spans="1:16" s="7" customFormat="1" ht="25.5" hidden="1" customHeight="1" x14ac:dyDescent="0.3">
      <c r="A386" s="8"/>
      <c r="B386" s="31"/>
      <c r="C386" s="32"/>
      <c r="D386" s="33"/>
      <c r="E386" s="22"/>
      <c r="F386" s="31"/>
      <c r="G386" s="33"/>
      <c r="H386" s="9"/>
      <c r="I386" s="9"/>
      <c r="J386" s="9">
        <f t="shared" ref="J386:J393" si="109">H386+I386</f>
        <v>0</v>
      </c>
      <c r="K386" s="9"/>
      <c r="L386" s="9"/>
      <c r="M386" s="9">
        <f t="shared" ref="M386:M393" si="110">K386+L386</f>
        <v>0</v>
      </c>
      <c r="N386" s="9">
        <f t="shared" ref="N386:N393" si="111">K386-H386</f>
        <v>0</v>
      </c>
      <c r="O386" s="9">
        <f t="shared" ref="O386:O393" si="112">L386-I386</f>
        <v>0</v>
      </c>
      <c r="P386" s="9">
        <f t="shared" ref="P386:P393" si="113">M386-J386</f>
        <v>0</v>
      </c>
    </row>
    <row r="387" spans="1:16" s="7" customFormat="1" ht="25.5" hidden="1" customHeight="1" x14ac:dyDescent="0.3">
      <c r="A387" s="8"/>
      <c r="B387" s="31"/>
      <c r="C387" s="32"/>
      <c r="D387" s="33"/>
      <c r="E387" s="22"/>
      <c r="F387" s="31"/>
      <c r="G387" s="33"/>
      <c r="H387" s="9"/>
      <c r="I387" s="9"/>
      <c r="J387" s="9">
        <f t="shared" si="109"/>
        <v>0</v>
      </c>
      <c r="K387" s="9"/>
      <c r="L387" s="9"/>
      <c r="M387" s="9">
        <f t="shared" si="110"/>
        <v>0</v>
      </c>
      <c r="N387" s="9">
        <f t="shared" si="111"/>
        <v>0</v>
      </c>
      <c r="O387" s="9">
        <f t="shared" si="112"/>
        <v>0</v>
      </c>
      <c r="P387" s="9">
        <f t="shared" si="113"/>
        <v>0</v>
      </c>
    </row>
    <row r="388" spans="1:16" s="7" customFormat="1" ht="25.5" hidden="1" customHeight="1" x14ac:dyDescent="0.3">
      <c r="A388" s="8"/>
      <c r="B388" s="31"/>
      <c r="C388" s="32"/>
      <c r="D388" s="33"/>
      <c r="E388" s="22"/>
      <c r="F388" s="31"/>
      <c r="G388" s="33"/>
      <c r="H388" s="9"/>
      <c r="I388" s="9"/>
      <c r="J388" s="9">
        <f t="shared" si="109"/>
        <v>0</v>
      </c>
      <c r="K388" s="9"/>
      <c r="L388" s="9"/>
      <c r="M388" s="9">
        <f t="shared" si="110"/>
        <v>0</v>
      </c>
      <c r="N388" s="9">
        <f t="shared" si="111"/>
        <v>0</v>
      </c>
      <c r="O388" s="9">
        <f t="shared" si="112"/>
        <v>0</v>
      </c>
      <c r="P388" s="9">
        <f t="shared" si="113"/>
        <v>0</v>
      </c>
    </row>
    <row r="389" spans="1:16" s="7" customFormat="1" ht="25.5" hidden="1" customHeight="1" x14ac:dyDescent="0.3">
      <c r="A389" s="8"/>
      <c r="B389" s="31"/>
      <c r="C389" s="32"/>
      <c r="D389" s="33"/>
      <c r="E389" s="22"/>
      <c r="F389" s="31"/>
      <c r="G389" s="33"/>
      <c r="H389" s="9"/>
      <c r="I389" s="9"/>
      <c r="J389" s="9">
        <f t="shared" si="109"/>
        <v>0</v>
      </c>
      <c r="K389" s="9"/>
      <c r="L389" s="9"/>
      <c r="M389" s="9">
        <f t="shared" si="110"/>
        <v>0</v>
      </c>
      <c r="N389" s="9">
        <f t="shared" si="111"/>
        <v>0</v>
      </c>
      <c r="O389" s="9">
        <f t="shared" si="112"/>
        <v>0</v>
      </c>
      <c r="P389" s="9">
        <f t="shared" si="113"/>
        <v>0</v>
      </c>
    </row>
    <row r="390" spans="1:16" s="7" customFormat="1" ht="25.5" hidden="1" customHeight="1" x14ac:dyDescent="0.3">
      <c r="A390" s="8"/>
      <c r="B390" s="31"/>
      <c r="C390" s="32"/>
      <c r="D390" s="33"/>
      <c r="E390" s="22"/>
      <c r="F390" s="31"/>
      <c r="G390" s="33"/>
      <c r="H390" s="9"/>
      <c r="I390" s="9"/>
      <c r="J390" s="9">
        <f t="shared" si="109"/>
        <v>0</v>
      </c>
      <c r="K390" s="9"/>
      <c r="L390" s="9"/>
      <c r="M390" s="9">
        <f t="shared" si="110"/>
        <v>0</v>
      </c>
      <c r="N390" s="9">
        <f t="shared" si="111"/>
        <v>0</v>
      </c>
      <c r="O390" s="9">
        <f t="shared" si="112"/>
        <v>0</v>
      </c>
      <c r="P390" s="9">
        <f t="shared" si="113"/>
        <v>0</v>
      </c>
    </row>
    <row r="391" spans="1:16" s="7" customFormat="1" ht="25.5" hidden="1" customHeight="1" x14ac:dyDescent="0.3">
      <c r="A391" s="8"/>
      <c r="B391" s="31"/>
      <c r="C391" s="32"/>
      <c r="D391" s="33"/>
      <c r="E391" s="22"/>
      <c r="F391" s="31"/>
      <c r="G391" s="33"/>
      <c r="H391" s="9"/>
      <c r="I391" s="9"/>
      <c r="J391" s="9">
        <f t="shared" si="109"/>
        <v>0</v>
      </c>
      <c r="K391" s="9"/>
      <c r="L391" s="9"/>
      <c r="M391" s="9">
        <f t="shared" si="110"/>
        <v>0</v>
      </c>
      <c r="N391" s="9">
        <f t="shared" si="111"/>
        <v>0</v>
      </c>
      <c r="O391" s="9">
        <f t="shared" si="112"/>
        <v>0</v>
      </c>
      <c r="P391" s="9">
        <f t="shared" si="113"/>
        <v>0</v>
      </c>
    </row>
    <row r="392" spans="1:16" s="7" customFormat="1" ht="25.5" hidden="1" customHeight="1" x14ac:dyDescent="0.3">
      <c r="A392" s="8"/>
      <c r="B392" s="31"/>
      <c r="C392" s="32"/>
      <c r="D392" s="33"/>
      <c r="E392" s="22"/>
      <c r="F392" s="31"/>
      <c r="G392" s="33"/>
      <c r="H392" s="9"/>
      <c r="I392" s="9"/>
      <c r="J392" s="9">
        <f t="shared" si="109"/>
        <v>0</v>
      </c>
      <c r="K392" s="9"/>
      <c r="L392" s="9"/>
      <c r="M392" s="9">
        <f t="shared" si="110"/>
        <v>0</v>
      </c>
      <c r="N392" s="9">
        <f t="shared" si="111"/>
        <v>0</v>
      </c>
      <c r="O392" s="9">
        <f t="shared" si="112"/>
        <v>0</v>
      </c>
      <c r="P392" s="9">
        <f t="shared" si="113"/>
        <v>0</v>
      </c>
    </row>
    <row r="393" spans="1:16" s="7" customFormat="1" ht="25.5" hidden="1" customHeight="1" x14ac:dyDescent="0.3">
      <c r="A393" s="8"/>
      <c r="B393" s="31"/>
      <c r="C393" s="32"/>
      <c r="D393" s="33"/>
      <c r="E393" s="22"/>
      <c r="F393" s="31"/>
      <c r="G393" s="33"/>
      <c r="H393" s="9"/>
      <c r="I393" s="9"/>
      <c r="J393" s="9">
        <f t="shared" si="109"/>
        <v>0</v>
      </c>
      <c r="K393" s="9"/>
      <c r="L393" s="9"/>
      <c r="M393" s="9">
        <f t="shared" si="110"/>
        <v>0</v>
      </c>
      <c r="N393" s="9">
        <f t="shared" si="111"/>
        <v>0</v>
      </c>
      <c r="O393" s="9">
        <f t="shared" si="112"/>
        <v>0</v>
      </c>
      <c r="P393" s="9">
        <f t="shared" si="113"/>
        <v>0</v>
      </c>
    </row>
    <row r="394" spans="1:16" s="7" customFormat="1" ht="25.5" hidden="1" customHeight="1" x14ac:dyDescent="0.3">
      <c r="A394" s="8"/>
      <c r="B394" s="28" t="s">
        <v>18</v>
      </c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30"/>
    </row>
    <row r="395" spans="1:16" s="7" customFormat="1" ht="25.5" hidden="1" customHeight="1" x14ac:dyDescent="0.3">
      <c r="A395" s="8"/>
      <c r="B395" s="34" t="s">
        <v>14</v>
      </c>
      <c r="C395" s="35"/>
      <c r="D395" s="36"/>
      <c r="E395" s="22"/>
      <c r="F395" s="31"/>
      <c r="G395" s="33"/>
      <c r="H395" s="9"/>
      <c r="I395" s="9"/>
      <c r="J395" s="9"/>
      <c r="K395" s="9"/>
      <c r="L395" s="9"/>
      <c r="M395" s="9"/>
      <c r="N395" s="9"/>
      <c r="O395" s="9"/>
      <c r="P395" s="9"/>
    </row>
    <row r="396" spans="1:16" s="7" customFormat="1" ht="25.5" hidden="1" customHeight="1" x14ac:dyDescent="0.3">
      <c r="A396" s="8"/>
      <c r="B396" s="31"/>
      <c r="C396" s="32"/>
      <c r="D396" s="33"/>
      <c r="E396" s="22"/>
      <c r="F396" s="31"/>
      <c r="G396" s="33"/>
      <c r="H396" s="9"/>
      <c r="I396" s="9"/>
      <c r="J396" s="9">
        <f t="shared" ref="J396:J403" si="114">H396+I396</f>
        <v>0</v>
      </c>
      <c r="K396" s="9"/>
      <c r="L396" s="9"/>
      <c r="M396" s="9">
        <f t="shared" ref="M396:M403" si="115">K396+L396</f>
        <v>0</v>
      </c>
      <c r="N396" s="9">
        <f t="shared" ref="N396:N403" si="116">K396-H396</f>
        <v>0</v>
      </c>
      <c r="O396" s="9">
        <f t="shared" ref="O396:O403" si="117">L396-I396</f>
        <v>0</v>
      </c>
      <c r="P396" s="9">
        <f t="shared" ref="P396:P403" si="118">M396-J396</f>
        <v>0</v>
      </c>
    </row>
    <row r="397" spans="1:16" s="7" customFormat="1" ht="25.5" hidden="1" customHeight="1" x14ac:dyDescent="0.3">
      <c r="A397" s="8"/>
      <c r="B397" s="31"/>
      <c r="C397" s="32"/>
      <c r="D397" s="33"/>
      <c r="E397" s="22"/>
      <c r="F397" s="31"/>
      <c r="G397" s="33"/>
      <c r="H397" s="9"/>
      <c r="I397" s="9"/>
      <c r="J397" s="9">
        <f t="shared" si="114"/>
        <v>0</v>
      </c>
      <c r="K397" s="9"/>
      <c r="L397" s="9"/>
      <c r="M397" s="9">
        <f t="shared" si="115"/>
        <v>0</v>
      </c>
      <c r="N397" s="9">
        <f t="shared" si="116"/>
        <v>0</v>
      </c>
      <c r="O397" s="9">
        <f t="shared" si="117"/>
        <v>0</v>
      </c>
      <c r="P397" s="9">
        <f t="shared" si="118"/>
        <v>0</v>
      </c>
    </row>
    <row r="398" spans="1:16" s="7" customFormat="1" ht="25.5" hidden="1" customHeight="1" x14ac:dyDescent="0.3">
      <c r="A398" s="8"/>
      <c r="B398" s="31"/>
      <c r="C398" s="32"/>
      <c r="D398" s="33"/>
      <c r="E398" s="22"/>
      <c r="F398" s="31"/>
      <c r="G398" s="33"/>
      <c r="H398" s="9"/>
      <c r="I398" s="9"/>
      <c r="J398" s="9">
        <f t="shared" si="114"/>
        <v>0</v>
      </c>
      <c r="K398" s="9"/>
      <c r="L398" s="9"/>
      <c r="M398" s="9">
        <f t="shared" si="115"/>
        <v>0</v>
      </c>
      <c r="N398" s="9">
        <f t="shared" si="116"/>
        <v>0</v>
      </c>
      <c r="O398" s="9">
        <f t="shared" si="117"/>
        <v>0</v>
      </c>
      <c r="P398" s="9">
        <f t="shared" si="118"/>
        <v>0</v>
      </c>
    </row>
    <row r="399" spans="1:16" s="7" customFormat="1" ht="25.5" hidden="1" customHeight="1" x14ac:dyDescent="0.3">
      <c r="A399" s="8"/>
      <c r="B399" s="31"/>
      <c r="C399" s="32"/>
      <c r="D399" s="33"/>
      <c r="E399" s="22"/>
      <c r="F399" s="31"/>
      <c r="G399" s="33"/>
      <c r="H399" s="9"/>
      <c r="I399" s="9"/>
      <c r="J399" s="9">
        <f t="shared" si="114"/>
        <v>0</v>
      </c>
      <c r="K399" s="9"/>
      <c r="L399" s="9"/>
      <c r="M399" s="9">
        <f t="shared" si="115"/>
        <v>0</v>
      </c>
      <c r="N399" s="9">
        <f t="shared" si="116"/>
        <v>0</v>
      </c>
      <c r="O399" s="9">
        <f t="shared" si="117"/>
        <v>0</v>
      </c>
      <c r="P399" s="9">
        <f t="shared" si="118"/>
        <v>0</v>
      </c>
    </row>
    <row r="400" spans="1:16" s="7" customFormat="1" ht="25.5" hidden="1" customHeight="1" x14ac:dyDescent="0.3">
      <c r="A400" s="8"/>
      <c r="B400" s="31"/>
      <c r="C400" s="32"/>
      <c r="D400" s="33"/>
      <c r="E400" s="22"/>
      <c r="F400" s="31"/>
      <c r="G400" s="33"/>
      <c r="H400" s="9"/>
      <c r="I400" s="9"/>
      <c r="J400" s="9">
        <f t="shared" si="114"/>
        <v>0</v>
      </c>
      <c r="K400" s="9"/>
      <c r="L400" s="9"/>
      <c r="M400" s="9">
        <f t="shared" si="115"/>
        <v>0</v>
      </c>
      <c r="N400" s="9">
        <f t="shared" si="116"/>
        <v>0</v>
      </c>
      <c r="O400" s="9">
        <f t="shared" si="117"/>
        <v>0</v>
      </c>
      <c r="P400" s="9">
        <f t="shared" si="118"/>
        <v>0</v>
      </c>
    </row>
    <row r="401" spans="1:16" s="7" customFormat="1" ht="25.5" hidden="1" customHeight="1" x14ac:dyDescent="0.3">
      <c r="A401" s="8"/>
      <c r="B401" s="31"/>
      <c r="C401" s="32"/>
      <c r="D401" s="33"/>
      <c r="E401" s="22"/>
      <c r="F401" s="31"/>
      <c r="G401" s="33"/>
      <c r="H401" s="9"/>
      <c r="I401" s="9"/>
      <c r="J401" s="9">
        <f t="shared" si="114"/>
        <v>0</v>
      </c>
      <c r="K401" s="9"/>
      <c r="L401" s="9"/>
      <c r="M401" s="9">
        <f t="shared" si="115"/>
        <v>0</v>
      </c>
      <c r="N401" s="9">
        <f t="shared" si="116"/>
        <v>0</v>
      </c>
      <c r="O401" s="9">
        <f t="shared" si="117"/>
        <v>0</v>
      </c>
      <c r="P401" s="9">
        <f t="shared" si="118"/>
        <v>0</v>
      </c>
    </row>
    <row r="402" spans="1:16" s="7" customFormat="1" ht="25.5" hidden="1" customHeight="1" x14ac:dyDescent="0.3">
      <c r="A402" s="8"/>
      <c r="B402" s="31"/>
      <c r="C402" s="32"/>
      <c r="D402" s="33"/>
      <c r="E402" s="22"/>
      <c r="F402" s="31"/>
      <c r="G402" s="33"/>
      <c r="H402" s="9"/>
      <c r="I402" s="9"/>
      <c r="J402" s="9">
        <f t="shared" si="114"/>
        <v>0</v>
      </c>
      <c r="K402" s="9"/>
      <c r="L402" s="9"/>
      <c r="M402" s="9">
        <f t="shared" si="115"/>
        <v>0</v>
      </c>
      <c r="N402" s="9">
        <f t="shared" si="116"/>
        <v>0</v>
      </c>
      <c r="O402" s="9">
        <f t="shared" si="117"/>
        <v>0</v>
      </c>
      <c r="P402" s="9">
        <f t="shared" si="118"/>
        <v>0</v>
      </c>
    </row>
    <row r="403" spans="1:16" s="7" customFormat="1" ht="25.5" hidden="1" customHeight="1" x14ac:dyDescent="0.3">
      <c r="A403" s="8"/>
      <c r="B403" s="31"/>
      <c r="C403" s="32"/>
      <c r="D403" s="33"/>
      <c r="E403" s="22"/>
      <c r="F403" s="31"/>
      <c r="G403" s="33"/>
      <c r="H403" s="9"/>
      <c r="I403" s="9"/>
      <c r="J403" s="9">
        <f t="shared" si="114"/>
        <v>0</v>
      </c>
      <c r="K403" s="9"/>
      <c r="L403" s="9"/>
      <c r="M403" s="9">
        <f t="shared" si="115"/>
        <v>0</v>
      </c>
      <c r="N403" s="9">
        <f t="shared" si="116"/>
        <v>0</v>
      </c>
      <c r="O403" s="9">
        <f t="shared" si="117"/>
        <v>0</v>
      </c>
      <c r="P403" s="9">
        <f t="shared" si="118"/>
        <v>0</v>
      </c>
    </row>
    <row r="404" spans="1:16" s="7" customFormat="1" ht="25.5" hidden="1" customHeight="1" x14ac:dyDescent="0.3">
      <c r="A404" s="8"/>
      <c r="B404" s="28" t="s">
        <v>18</v>
      </c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30"/>
    </row>
    <row r="405" spans="1:16" s="7" customFormat="1" ht="25.5" hidden="1" customHeight="1" x14ac:dyDescent="0.3">
      <c r="A405" s="8"/>
      <c r="B405" s="28" t="s">
        <v>19</v>
      </c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30"/>
    </row>
    <row r="406" spans="1:16" s="7" customFormat="1" ht="25.5" hidden="1" customHeight="1" x14ac:dyDescent="0.3">
      <c r="A406" s="8"/>
      <c r="B406" s="37" t="s">
        <v>21</v>
      </c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9"/>
    </row>
    <row r="407" spans="1:16" s="7" customFormat="1" ht="25.5" hidden="1" customHeight="1" x14ac:dyDescent="0.3">
      <c r="A407" s="8"/>
      <c r="B407" s="34" t="s">
        <v>11</v>
      </c>
      <c r="C407" s="35"/>
      <c r="D407" s="36"/>
      <c r="E407" s="22"/>
      <c r="F407" s="31"/>
      <c r="G407" s="33"/>
      <c r="H407" s="9"/>
      <c r="I407" s="9"/>
      <c r="J407" s="9">
        <f t="shared" ref="J407:J415" si="119">H407+I407</f>
        <v>0</v>
      </c>
      <c r="K407" s="9"/>
      <c r="L407" s="9"/>
      <c r="M407" s="9">
        <f t="shared" ref="M407:M415" si="120">K407+L407</f>
        <v>0</v>
      </c>
      <c r="N407" s="9">
        <f t="shared" ref="N407:N415" si="121">K407-H407</f>
        <v>0</v>
      </c>
      <c r="O407" s="9">
        <f t="shared" ref="O407:O415" si="122">L407-I407</f>
        <v>0</v>
      </c>
      <c r="P407" s="9">
        <f t="shared" ref="P407:P415" si="123">M407-J407</f>
        <v>0</v>
      </c>
    </row>
    <row r="408" spans="1:16" s="7" customFormat="1" ht="25.5" hidden="1" customHeight="1" x14ac:dyDescent="0.3">
      <c r="A408" s="8"/>
      <c r="B408" s="31"/>
      <c r="C408" s="32"/>
      <c r="D408" s="33"/>
      <c r="E408" s="22"/>
      <c r="F408" s="31"/>
      <c r="G408" s="33"/>
      <c r="H408" s="9"/>
      <c r="I408" s="9"/>
      <c r="J408" s="9">
        <f t="shared" si="119"/>
        <v>0</v>
      </c>
      <c r="K408" s="9"/>
      <c r="L408" s="9"/>
      <c r="M408" s="9">
        <f t="shared" si="120"/>
        <v>0</v>
      </c>
      <c r="N408" s="9">
        <f t="shared" si="121"/>
        <v>0</v>
      </c>
      <c r="O408" s="9">
        <f t="shared" si="122"/>
        <v>0</v>
      </c>
      <c r="P408" s="9">
        <f t="shared" si="123"/>
        <v>0</v>
      </c>
    </row>
    <row r="409" spans="1:16" s="7" customFormat="1" ht="25.5" hidden="1" customHeight="1" x14ac:dyDescent="0.3">
      <c r="A409" s="8"/>
      <c r="B409" s="31"/>
      <c r="C409" s="32"/>
      <c r="D409" s="33"/>
      <c r="E409" s="22"/>
      <c r="F409" s="31"/>
      <c r="G409" s="33"/>
      <c r="H409" s="9"/>
      <c r="I409" s="9"/>
      <c r="J409" s="9">
        <f t="shared" si="119"/>
        <v>0</v>
      </c>
      <c r="K409" s="9"/>
      <c r="L409" s="9"/>
      <c r="M409" s="9">
        <f t="shared" si="120"/>
        <v>0</v>
      </c>
      <c r="N409" s="9">
        <f t="shared" si="121"/>
        <v>0</v>
      </c>
      <c r="O409" s="9">
        <f t="shared" si="122"/>
        <v>0</v>
      </c>
      <c r="P409" s="9">
        <f t="shared" si="123"/>
        <v>0</v>
      </c>
    </row>
    <row r="410" spans="1:16" s="7" customFormat="1" ht="25.5" hidden="1" customHeight="1" x14ac:dyDescent="0.3">
      <c r="A410" s="8"/>
      <c r="B410" s="31"/>
      <c r="C410" s="32"/>
      <c r="D410" s="33"/>
      <c r="E410" s="22"/>
      <c r="F410" s="31"/>
      <c r="G410" s="33"/>
      <c r="H410" s="9"/>
      <c r="I410" s="9"/>
      <c r="J410" s="9">
        <f t="shared" si="119"/>
        <v>0</v>
      </c>
      <c r="K410" s="9"/>
      <c r="L410" s="9"/>
      <c r="M410" s="9">
        <f t="shared" si="120"/>
        <v>0</v>
      </c>
      <c r="N410" s="9">
        <f t="shared" si="121"/>
        <v>0</v>
      </c>
      <c r="O410" s="9">
        <f t="shared" si="122"/>
        <v>0</v>
      </c>
      <c r="P410" s="9">
        <f t="shared" si="123"/>
        <v>0</v>
      </c>
    </row>
    <row r="411" spans="1:16" s="7" customFormat="1" ht="25.5" hidden="1" customHeight="1" x14ac:dyDescent="0.3">
      <c r="A411" s="8"/>
      <c r="B411" s="31"/>
      <c r="C411" s="32"/>
      <c r="D411" s="33"/>
      <c r="E411" s="22"/>
      <c r="F411" s="31"/>
      <c r="G411" s="33"/>
      <c r="H411" s="9"/>
      <c r="I411" s="9"/>
      <c r="J411" s="9">
        <f t="shared" si="119"/>
        <v>0</v>
      </c>
      <c r="K411" s="9"/>
      <c r="L411" s="9"/>
      <c r="M411" s="9">
        <f t="shared" si="120"/>
        <v>0</v>
      </c>
      <c r="N411" s="9">
        <f t="shared" si="121"/>
        <v>0</v>
      </c>
      <c r="O411" s="9">
        <f t="shared" si="122"/>
        <v>0</v>
      </c>
      <c r="P411" s="9">
        <f t="shared" si="123"/>
        <v>0</v>
      </c>
    </row>
    <row r="412" spans="1:16" s="7" customFormat="1" ht="25.5" hidden="1" customHeight="1" x14ac:dyDescent="0.3">
      <c r="A412" s="8"/>
      <c r="B412" s="31"/>
      <c r="C412" s="32"/>
      <c r="D412" s="33"/>
      <c r="E412" s="22"/>
      <c r="F412" s="31"/>
      <c r="G412" s="33"/>
      <c r="H412" s="9"/>
      <c r="I412" s="9"/>
      <c r="J412" s="9">
        <f t="shared" si="119"/>
        <v>0</v>
      </c>
      <c r="K412" s="9"/>
      <c r="L412" s="9"/>
      <c r="M412" s="9">
        <f t="shared" si="120"/>
        <v>0</v>
      </c>
      <c r="N412" s="9">
        <f t="shared" si="121"/>
        <v>0</v>
      </c>
      <c r="O412" s="9">
        <f t="shared" si="122"/>
        <v>0</v>
      </c>
      <c r="P412" s="9">
        <f t="shared" si="123"/>
        <v>0</v>
      </c>
    </row>
    <row r="413" spans="1:16" s="7" customFormat="1" ht="25.5" hidden="1" customHeight="1" x14ac:dyDescent="0.3">
      <c r="A413" s="8"/>
      <c r="B413" s="31"/>
      <c r="C413" s="32"/>
      <c r="D413" s="33"/>
      <c r="E413" s="22"/>
      <c r="F413" s="31"/>
      <c r="G413" s="33"/>
      <c r="H413" s="9"/>
      <c r="I413" s="9"/>
      <c r="J413" s="9">
        <f t="shared" si="119"/>
        <v>0</v>
      </c>
      <c r="K413" s="9"/>
      <c r="L413" s="9"/>
      <c r="M413" s="9">
        <f t="shared" si="120"/>
        <v>0</v>
      </c>
      <c r="N413" s="9">
        <f t="shared" si="121"/>
        <v>0</v>
      </c>
      <c r="O413" s="9">
        <f t="shared" si="122"/>
        <v>0</v>
      </c>
      <c r="P413" s="9">
        <f t="shared" si="123"/>
        <v>0</v>
      </c>
    </row>
    <row r="414" spans="1:16" s="7" customFormat="1" ht="25.5" hidden="1" customHeight="1" x14ac:dyDescent="0.3">
      <c r="A414" s="8"/>
      <c r="B414" s="31"/>
      <c r="C414" s="32"/>
      <c r="D414" s="33"/>
      <c r="E414" s="22"/>
      <c r="F414" s="31"/>
      <c r="G414" s="33"/>
      <c r="H414" s="9"/>
      <c r="I414" s="9"/>
      <c r="J414" s="9">
        <f t="shared" si="119"/>
        <v>0</v>
      </c>
      <c r="K414" s="9"/>
      <c r="L414" s="9"/>
      <c r="M414" s="9">
        <f t="shared" si="120"/>
        <v>0</v>
      </c>
      <c r="N414" s="9">
        <f t="shared" si="121"/>
        <v>0</v>
      </c>
      <c r="O414" s="9">
        <f t="shared" si="122"/>
        <v>0</v>
      </c>
      <c r="P414" s="9">
        <f t="shared" si="123"/>
        <v>0</v>
      </c>
    </row>
    <row r="415" spans="1:16" s="7" customFormat="1" ht="25.5" hidden="1" customHeight="1" x14ac:dyDescent="0.3">
      <c r="A415" s="8"/>
      <c r="B415" s="31"/>
      <c r="C415" s="32"/>
      <c r="D415" s="33"/>
      <c r="E415" s="22"/>
      <c r="F415" s="31"/>
      <c r="G415" s="33"/>
      <c r="H415" s="9"/>
      <c r="I415" s="9"/>
      <c r="J415" s="9">
        <f t="shared" si="119"/>
        <v>0</v>
      </c>
      <c r="K415" s="9"/>
      <c r="L415" s="9"/>
      <c r="M415" s="9">
        <f t="shared" si="120"/>
        <v>0</v>
      </c>
      <c r="N415" s="9">
        <f t="shared" si="121"/>
        <v>0</v>
      </c>
      <c r="O415" s="9">
        <f t="shared" si="122"/>
        <v>0</v>
      </c>
      <c r="P415" s="9">
        <f t="shared" si="123"/>
        <v>0</v>
      </c>
    </row>
    <row r="416" spans="1:16" s="7" customFormat="1" ht="25.5" hidden="1" customHeight="1" x14ac:dyDescent="0.3">
      <c r="A416" s="8"/>
      <c r="B416" s="28" t="s">
        <v>18</v>
      </c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30"/>
    </row>
    <row r="417" spans="1:16" s="7" customFormat="1" ht="25.5" hidden="1" customHeight="1" x14ac:dyDescent="0.3">
      <c r="A417" s="8"/>
      <c r="B417" s="34" t="s">
        <v>12</v>
      </c>
      <c r="C417" s="35"/>
      <c r="D417" s="36"/>
      <c r="E417" s="22"/>
      <c r="F417" s="31"/>
      <c r="G417" s="33"/>
      <c r="H417" s="9"/>
      <c r="I417" s="9"/>
      <c r="J417" s="9">
        <f t="shared" ref="J417:J425" si="124">H417+I417</f>
        <v>0</v>
      </c>
      <c r="K417" s="9"/>
      <c r="L417" s="9"/>
      <c r="M417" s="9">
        <f t="shared" ref="M417:M425" si="125">K417+L417</f>
        <v>0</v>
      </c>
      <c r="N417" s="9">
        <f t="shared" ref="N417:N425" si="126">K417-H417</f>
        <v>0</v>
      </c>
      <c r="O417" s="9">
        <f t="shared" ref="O417:O425" si="127">L417-I417</f>
        <v>0</v>
      </c>
      <c r="P417" s="9">
        <f t="shared" ref="P417:P425" si="128">M417-J417</f>
        <v>0</v>
      </c>
    </row>
    <row r="418" spans="1:16" s="7" customFormat="1" ht="25.5" hidden="1" customHeight="1" x14ac:dyDescent="0.3">
      <c r="A418" s="8"/>
      <c r="B418" s="31"/>
      <c r="C418" s="32"/>
      <c r="D418" s="33"/>
      <c r="E418" s="22"/>
      <c r="F418" s="31"/>
      <c r="G418" s="33"/>
      <c r="H418" s="9"/>
      <c r="I418" s="9"/>
      <c r="J418" s="9">
        <f t="shared" si="124"/>
        <v>0</v>
      </c>
      <c r="K418" s="9"/>
      <c r="L418" s="9"/>
      <c r="M418" s="9">
        <f t="shared" si="125"/>
        <v>0</v>
      </c>
      <c r="N418" s="9">
        <f t="shared" si="126"/>
        <v>0</v>
      </c>
      <c r="O418" s="9">
        <f t="shared" si="127"/>
        <v>0</v>
      </c>
      <c r="P418" s="9">
        <f t="shared" si="128"/>
        <v>0</v>
      </c>
    </row>
    <row r="419" spans="1:16" s="7" customFormat="1" ht="25.5" hidden="1" customHeight="1" x14ac:dyDescent="0.3">
      <c r="A419" s="8"/>
      <c r="B419" s="31"/>
      <c r="C419" s="32"/>
      <c r="D419" s="33"/>
      <c r="E419" s="22"/>
      <c r="F419" s="31"/>
      <c r="G419" s="33"/>
      <c r="H419" s="9"/>
      <c r="I419" s="9"/>
      <c r="J419" s="9">
        <f t="shared" si="124"/>
        <v>0</v>
      </c>
      <c r="K419" s="9"/>
      <c r="L419" s="9"/>
      <c r="M419" s="9">
        <f t="shared" si="125"/>
        <v>0</v>
      </c>
      <c r="N419" s="9">
        <f t="shared" si="126"/>
        <v>0</v>
      </c>
      <c r="O419" s="9">
        <f t="shared" si="127"/>
        <v>0</v>
      </c>
      <c r="P419" s="9">
        <f t="shared" si="128"/>
        <v>0</v>
      </c>
    </row>
    <row r="420" spans="1:16" s="7" customFormat="1" ht="25.5" hidden="1" customHeight="1" x14ac:dyDescent="0.3">
      <c r="A420" s="8"/>
      <c r="B420" s="31"/>
      <c r="C420" s="32"/>
      <c r="D420" s="33"/>
      <c r="E420" s="22"/>
      <c r="F420" s="31"/>
      <c r="G420" s="33"/>
      <c r="H420" s="9"/>
      <c r="I420" s="9"/>
      <c r="J420" s="9">
        <f t="shared" si="124"/>
        <v>0</v>
      </c>
      <c r="K420" s="9"/>
      <c r="L420" s="9"/>
      <c r="M420" s="9">
        <f t="shared" si="125"/>
        <v>0</v>
      </c>
      <c r="N420" s="9">
        <f t="shared" si="126"/>
        <v>0</v>
      </c>
      <c r="O420" s="9">
        <f t="shared" si="127"/>
        <v>0</v>
      </c>
      <c r="P420" s="9">
        <f t="shared" si="128"/>
        <v>0</v>
      </c>
    </row>
    <row r="421" spans="1:16" s="7" customFormat="1" ht="25.5" hidden="1" customHeight="1" x14ac:dyDescent="0.3">
      <c r="A421" s="8"/>
      <c r="B421" s="31"/>
      <c r="C421" s="32"/>
      <c r="D421" s="33"/>
      <c r="E421" s="22"/>
      <c r="F421" s="31"/>
      <c r="G421" s="33"/>
      <c r="H421" s="9"/>
      <c r="I421" s="9"/>
      <c r="J421" s="9">
        <f t="shared" si="124"/>
        <v>0</v>
      </c>
      <c r="K421" s="9"/>
      <c r="L421" s="9"/>
      <c r="M421" s="9">
        <f t="shared" si="125"/>
        <v>0</v>
      </c>
      <c r="N421" s="9">
        <f t="shared" si="126"/>
        <v>0</v>
      </c>
      <c r="O421" s="9">
        <f t="shared" si="127"/>
        <v>0</v>
      </c>
      <c r="P421" s="9">
        <f t="shared" si="128"/>
        <v>0</v>
      </c>
    </row>
    <row r="422" spans="1:16" s="7" customFormat="1" ht="25.5" hidden="1" customHeight="1" x14ac:dyDescent="0.3">
      <c r="A422" s="8"/>
      <c r="B422" s="31"/>
      <c r="C422" s="32"/>
      <c r="D422" s="33"/>
      <c r="E422" s="22"/>
      <c r="F422" s="31"/>
      <c r="G422" s="33"/>
      <c r="H422" s="9"/>
      <c r="I422" s="9"/>
      <c r="J422" s="9">
        <f t="shared" si="124"/>
        <v>0</v>
      </c>
      <c r="K422" s="9"/>
      <c r="L422" s="9"/>
      <c r="M422" s="9">
        <f t="shared" si="125"/>
        <v>0</v>
      </c>
      <c r="N422" s="9">
        <f t="shared" si="126"/>
        <v>0</v>
      </c>
      <c r="O422" s="9">
        <f t="shared" si="127"/>
        <v>0</v>
      </c>
      <c r="P422" s="9">
        <f t="shared" si="128"/>
        <v>0</v>
      </c>
    </row>
    <row r="423" spans="1:16" s="7" customFormat="1" ht="25.5" hidden="1" customHeight="1" x14ac:dyDescent="0.3">
      <c r="A423" s="8"/>
      <c r="B423" s="31"/>
      <c r="C423" s="32"/>
      <c r="D423" s="33"/>
      <c r="E423" s="22"/>
      <c r="F423" s="31"/>
      <c r="G423" s="33"/>
      <c r="H423" s="9"/>
      <c r="I423" s="9"/>
      <c r="J423" s="9">
        <f t="shared" si="124"/>
        <v>0</v>
      </c>
      <c r="K423" s="9"/>
      <c r="L423" s="9"/>
      <c r="M423" s="9">
        <f t="shared" si="125"/>
        <v>0</v>
      </c>
      <c r="N423" s="9">
        <f t="shared" si="126"/>
        <v>0</v>
      </c>
      <c r="O423" s="9">
        <f t="shared" si="127"/>
        <v>0</v>
      </c>
      <c r="P423" s="9">
        <f t="shared" si="128"/>
        <v>0</v>
      </c>
    </row>
    <row r="424" spans="1:16" s="7" customFormat="1" ht="25.5" hidden="1" customHeight="1" x14ac:dyDescent="0.3">
      <c r="A424" s="8"/>
      <c r="B424" s="31"/>
      <c r="C424" s="32"/>
      <c r="D424" s="33"/>
      <c r="E424" s="22"/>
      <c r="F424" s="31"/>
      <c r="G424" s="33"/>
      <c r="H424" s="9"/>
      <c r="I424" s="9"/>
      <c r="J424" s="9">
        <f t="shared" si="124"/>
        <v>0</v>
      </c>
      <c r="K424" s="9"/>
      <c r="L424" s="9"/>
      <c r="M424" s="9">
        <f t="shared" si="125"/>
        <v>0</v>
      </c>
      <c r="N424" s="9">
        <f t="shared" si="126"/>
        <v>0</v>
      </c>
      <c r="O424" s="9">
        <f t="shared" si="127"/>
        <v>0</v>
      </c>
      <c r="P424" s="9">
        <f t="shared" si="128"/>
        <v>0</v>
      </c>
    </row>
    <row r="425" spans="1:16" s="7" customFormat="1" ht="25.5" hidden="1" customHeight="1" x14ac:dyDescent="0.3">
      <c r="A425" s="8"/>
      <c r="B425" s="31"/>
      <c r="C425" s="32"/>
      <c r="D425" s="33"/>
      <c r="E425" s="22"/>
      <c r="F425" s="31"/>
      <c r="G425" s="33"/>
      <c r="H425" s="9"/>
      <c r="I425" s="9"/>
      <c r="J425" s="9">
        <f t="shared" si="124"/>
        <v>0</v>
      </c>
      <c r="K425" s="9"/>
      <c r="L425" s="9"/>
      <c r="M425" s="9">
        <f t="shared" si="125"/>
        <v>0</v>
      </c>
      <c r="N425" s="9">
        <f t="shared" si="126"/>
        <v>0</v>
      </c>
      <c r="O425" s="9">
        <f t="shared" si="127"/>
        <v>0</v>
      </c>
      <c r="P425" s="9">
        <f t="shared" si="128"/>
        <v>0</v>
      </c>
    </row>
    <row r="426" spans="1:16" s="7" customFormat="1" ht="25.5" hidden="1" customHeight="1" x14ac:dyDescent="0.3">
      <c r="A426" s="8"/>
      <c r="B426" s="28" t="s">
        <v>18</v>
      </c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30"/>
    </row>
    <row r="427" spans="1:16" s="7" customFormat="1" ht="25.5" hidden="1" customHeight="1" x14ac:dyDescent="0.3">
      <c r="A427" s="8"/>
      <c r="B427" s="34" t="s">
        <v>13</v>
      </c>
      <c r="C427" s="35"/>
      <c r="D427" s="36"/>
      <c r="E427" s="22"/>
      <c r="F427" s="31"/>
      <c r="G427" s="33"/>
      <c r="H427" s="9"/>
      <c r="I427" s="9"/>
      <c r="J427" s="9">
        <f t="shared" ref="J427:J435" si="129">H427+I427</f>
        <v>0</v>
      </c>
      <c r="K427" s="9"/>
      <c r="L427" s="9"/>
      <c r="M427" s="9">
        <f t="shared" ref="M427:M435" si="130">K427+L427</f>
        <v>0</v>
      </c>
      <c r="N427" s="9">
        <f t="shared" ref="N427:N435" si="131">K427-H427</f>
        <v>0</v>
      </c>
      <c r="O427" s="9">
        <f t="shared" ref="O427:O435" si="132">L427-I427</f>
        <v>0</v>
      </c>
      <c r="P427" s="9">
        <f t="shared" ref="P427:P435" si="133">M427-J427</f>
        <v>0</v>
      </c>
    </row>
    <row r="428" spans="1:16" s="7" customFormat="1" ht="25.5" hidden="1" customHeight="1" x14ac:dyDescent="0.3">
      <c r="A428" s="8"/>
      <c r="B428" s="31"/>
      <c r="C428" s="32"/>
      <c r="D428" s="33"/>
      <c r="E428" s="22"/>
      <c r="F428" s="31"/>
      <c r="G428" s="33"/>
      <c r="H428" s="9"/>
      <c r="I428" s="9"/>
      <c r="J428" s="9">
        <f t="shared" si="129"/>
        <v>0</v>
      </c>
      <c r="K428" s="9"/>
      <c r="L428" s="9"/>
      <c r="M428" s="9">
        <f t="shared" si="130"/>
        <v>0</v>
      </c>
      <c r="N428" s="9">
        <f t="shared" si="131"/>
        <v>0</v>
      </c>
      <c r="O428" s="9">
        <f t="shared" si="132"/>
        <v>0</v>
      </c>
      <c r="P428" s="9">
        <f t="shared" si="133"/>
        <v>0</v>
      </c>
    </row>
    <row r="429" spans="1:16" s="7" customFormat="1" ht="25.5" hidden="1" customHeight="1" x14ac:dyDescent="0.3">
      <c r="A429" s="8"/>
      <c r="B429" s="31"/>
      <c r="C429" s="32"/>
      <c r="D429" s="33"/>
      <c r="E429" s="22"/>
      <c r="F429" s="31"/>
      <c r="G429" s="33"/>
      <c r="H429" s="9"/>
      <c r="I429" s="9"/>
      <c r="J429" s="9">
        <f t="shared" si="129"/>
        <v>0</v>
      </c>
      <c r="K429" s="9"/>
      <c r="L429" s="9"/>
      <c r="M429" s="9">
        <f t="shared" si="130"/>
        <v>0</v>
      </c>
      <c r="N429" s="9">
        <f t="shared" si="131"/>
        <v>0</v>
      </c>
      <c r="O429" s="9">
        <f t="shared" si="132"/>
        <v>0</v>
      </c>
      <c r="P429" s="9">
        <f t="shared" si="133"/>
        <v>0</v>
      </c>
    </row>
    <row r="430" spans="1:16" s="7" customFormat="1" ht="25.5" hidden="1" customHeight="1" x14ac:dyDescent="0.3">
      <c r="A430" s="8"/>
      <c r="B430" s="31"/>
      <c r="C430" s="32"/>
      <c r="D430" s="33"/>
      <c r="E430" s="22"/>
      <c r="F430" s="31"/>
      <c r="G430" s="33"/>
      <c r="H430" s="9"/>
      <c r="I430" s="9"/>
      <c r="J430" s="9">
        <f t="shared" si="129"/>
        <v>0</v>
      </c>
      <c r="K430" s="9"/>
      <c r="L430" s="9"/>
      <c r="M430" s="9">
        <f t="shared" si="130"/>
        <v>0</v>
      </c>
      <c r="N430" s="9">
        <f t="shared" si="131"/>
        <v>0</v>
      </c>
      <c r="O430" s="9">
        <f t="shared" si="132"/>
        <v>0</v>
      </c>
      <c r="P430" s="9">
        <f t="shared" si="133"/>
        <v>0</v>
      </c>
    </row>
    <row r="431" spans="1:16" s="7" customFormat="1" ht="25.5" hidden="1" customHeight="1" x14ac:dyDescent="0.3">
      <c r="A431" s="8"/>
      <c r="B431" s="31"/>
      <c r="C431" s="32"/>
      <c r="D431" s="33"/>
      <c r="E431" s="22"/>
      <c r="F431" s="31"/>
      <c r="G431" s="33"/>
      <c r="H431" s="9"/>
      <c r="I431" s="9"/>
      <c r="J431" s="9">
        <f t="shared" si="129"/>
        <v>0</v>
      </c>
      <c r="K431" s="9"/>
      <c r="L431" s="9"/>
      <c r="M431" s="9">
        <f t="shared" si="130"/>
        <v>0</v>
      </c>
      <c r="N431" s="9">
        <f t="shared" si="131"/>
        <v>0</v>
      </c>
      <c r="O431" s="9">
        <f t="shared" si="132"/>
        <v>0</v>
      </c>
      <c r="P431" s="9">
        <f t="shared" si="133"/>
        <v>0</v>
      </c>
    </row>
    <row r="432" spans="1:16" s="7" customFormat="1" ht="25.5" hidden="1" customHeight="1" x14ac:dyDescent="0.3">
      <c r="A432" s="8"/>
      <c r="B432" s="31"/>
      <c r="C432" s="32"/>
      <c r="D432" s="33"/>
      <c r="E432" s="22"/>
      <c r="F432" s="31"/>
      <c r="G432" s="33"/>
      <c r="H432" s="9"/>
      <c r="I432" s="9"/>
      <c r="J432" s="9">
        <f t="shared" si="129"/>
        <v>0</v>
      </c>
      <c r="K432" s="9"/>
      <c r="L432" s="9"/>
      <c r="M432" s="9">
        <f t="shared" si="130"/>
        <v>0</v>
      </c>
      <c r="N432" s="9">
        <f t="shared" si="131"/>
        <v>0</v>
      </c>
      <c r="O432" s="9">
        <f t="shared" si="132"/>
        <v>0</v>
      </c>
      <c r="P432" s="9">
        <f t="shared" si="133"/>
        <v>0</v>
      </c>
    </row>
    <row r="433" spans="1:16" s="7" customFormat="1" ht="25.5" hidden="1" customHeight="1" x14ac:dyDescent="0.3">
      <c r="A433" s="8"/>
      <c r="B433" s="31"/>
      <c r="C433" s="32"/>
      <c r="D433" s="33"/>
      <c r="E433" s="22"/>
      <c r="F433" s="31"/>
      <c r="G433" s="33"/>
      <c r="H433" s="9"/>
      <c r="I433" s="9"/>
      <c r="J433" s="9">
        <f t="shared" si="129"/>
        <v>0</v>
      </c>
      <c r="K433" s="9"/>
      <c r="L433" s="9"/>
      <c r="M433" s="9">
        <f t="shared" si="130"/>
        <v>0</v>
      </c>
      <c r="N433" s="9">
        <f t="shared" si="131"/>
        <v>0</v>
      </c>
      <c r="O433" s="9">
        <f t="shared" si="132"/>
        <v>0</v>
      </c>
      <c r="P433" s="9">
        <f t="shared" si="133"/>
        <v>0</v>
      </c>
    </row>
    <row r="434" spans="1:16" s="7" customFormat="1" ht="25.5" hidden="1" customHeight="1" x14ac:dyDescent="0.3">
      <c r="A434" s="8"/>
      <c r="B434" s="31"/>
      <c r="C434" s="32"/>
      <c r="D434" s="33"/>
      <c r="E434" s="22"/>
      <c r="F434" s="31"/>
      <c r="G434" s="33"/>
      <c r="H434" s="9"/>
      <c r="I434" s="9"/>
      <c r="J434" s="9">
        <f t="shared" si="129"/>
        <v>0</v>
      </c>
      <c r="K434" s="9"/>
      <c r="L434" s="9"/>
      <c r="M434" s="9">
        <f t="shared" si="130"/>
        <v>0</v>
      </c>
      <c r="N434" s="9">
        <f t="shared" si="131"/>
        <v>0</v>
      </c>
      <c r="O434" s="9">
        <f t="shared" si="132"/>
        <v>0</v>
      </c>
      <c r="P434" s="9">
        <f t="shared" si="133"/>
        <v>0</v>
      </c>
    </row>
    <row r="435" spans="1:16" s="7" customFormat="1" ht="25.5" hidden="1" customHeight="1" x14ac:dyDescent="0.3">
      <c r="A435" s="8"/>
      <c r="B435" s="31"/>
      <c r="C435" s="32"/>
      <c r="D435" s="33"/>
      <c r="E435" s="22"/>
      <c r="F435" s="31"/>
      <c r="G435" s="33"/>
      <c r="H435" s="9"/>
      <c r="I435" s="9"/>
      <c r="J435" s="9">
        <f t="shared" si="129"/>
        <v>0</v>
      </c>
      <c r="K435" s="9"/>
      <c r="L435" s="9"/>
      <c r="M435" s="9">
        <f t="shared" si="130"/>
        <v>0</v>
      </c>
      <c r="N435" s="9">
        <f t="shared" si="131"/>
        <v>0</v>
      </c>
      <c r="O435" s="9">
        <f t="shared" si="132"/>
        <v>0</v>
      </c>
      <c r="P435" s="9">
        <f t="shared" si="133"/>
        <v>0</v>
      </c>
    </row>
    <row r="436" spans="1:16" s="7" customFormat="1" ht="25.5" hidden="1" customHeight="1" x14ac:dyDescent="0.3">
      <c r="A436" s="8"/>
      <c r="B436" s="28" t="s">
        <v>18</v>
      </c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30"/>
    </row>
    <row r="437" spans="1:16" s="7" customFormat="1" ht="25.5" hidden="1" customHeight="1" x14ac:dyDescent="0.3">
      <c r="A437" s="8"/>
      <c r="B437" s="34" t="s">
        <v>14</v>
      </c>
      <c r="C437" s="35"/>
      <c r="D437" s="36"/>
      <c r="E437" s="22"/>
      <c r="F437" s="31"/>
      <c r="G437" s="33"/>
      <c r="H437" s="9"/>
      <c r="I437" s="9"/>
      <c r="J437" s="9">
        <f t="shared" ref="J437:J445" si="134">H437+I437</f>
        <v>0</v>
      </c>
      <c r="K437" s="9"/>
      <c r="L437" s="9"/>
      <c r="M437" s="9">
        <f t="shared" ref="M437:M445" si="135">K437+L437</f>
        <v>0</v>
      </c>
      <c r="N437" s="9">
        <f t="shared" ref="N437:N445" si="136">K437-H437</f>
        <v>0</v>
      </c>
      <c r="O437" s="9">
        <f t="shared" ref="O437:O445" si="137">L437-I437</f>
        <v>0</v>
      </c>
      <c r="P437" s="9">
        <f t="shared" ref="P437:P445" si="138">M437-J437</f>
        <v>0</v>
      </c>
    </row>
    <row r="438" spans="1:16" s="7" customFormat="1" ht="25.5" hidden="1" customHeight="1" x14ac:dyDescent="0.3">
      <c r="A438" s="8"/>
      <c r="B438" s="31"/>
      <c r="C438" s="32"/>
      <c r="D438" s="33"/>
      <c r="E438" s="22"/>
      <c r="F438" s="31"/>
      <c r="G438" s="33"/>
      <c r="H438" s="9"/>
      <c r="I438" s="9"/>
      <c r="J438" s="9">
        <f t="shared" si="134"/>
        <v>0</v>
      </c>
      <c r="K438" s="9"/>
      <c r="L438" s="9"/>
      <c r="M438" s="9">
        <f t="shared" si="135"/>
        <v>0</v>
      </c>
      <c r="N438" s="9">
        <f t="shared" si="136"/>
        <v>0</v>
      </c>
      <c r="O438" s="9">
        <f t="shared" si="137"/>
        <v>0</v>
      </c>
      <c r="P438" s="9">
        <f t="shared" si="138"/>
        <v>0</v>
      </c>
    </row>
    <row r="439" spans="1:16" s="7" customFormat="1" ht="25.5" hidden="1" customHeight="1" x14ac:dyDescent="0.3">
      <c r="A439" s="8"/>
      <c r="B439" s="31"/>
      <c r="C439" s="32"/>
      <c r="D439" s="33"/>
      <c r="E439" s="22"/>
      <c r="F439" s="31"/>
      <c r="G439" s="33"/>
      <c r="H439" s="9"/>
      <c r="I439" s="9"/>
      <c r="J439" s="9">
        <f t="shared" si="134"/>
        <v>0</v>
      </c>
      <c r="K439" s="9"/>
      <c r="L439" s="9"/>
      <c r="M439" s="9">
        <f t="shared" si="135"/>
        <v>0</v>
      </c>
      <c r="N439" s="9">
        <f t="shared" si="136"/>
        <v>0</v>
      </c>
      <c r="O439" s="9">
        <f t="shared" si="137"/>
        <v>0</v>
      </c>
      <c r="P439" s="9">
        <f t="shared" si="138"/>
        <v>0</v>
      </c>
    </row>
    <row r="440" spans="1:16" s="7" customFormat="1" ht="25.5" hidden="1" customHeight="1" x14ac:dyDescent="0.3">
      <c r="A440" s="8"/>
      <c r="B440" s="31"/>
      <c r="C440" s="32"/>
      <c r="D440" s="33"/>
      <c r="E440" s="22"/>
      <c r="F440" s="31"/>
      <c r="G440" s="33"/>
      <c r="H440" s="9"/>
      <c r="I440" s="9"/>
      <c r="J440" s="9">
        <f t="shared" si="134"/>
        <v>0</v>
      </c>
      <c r="K440" s="9"/>
      <c r="L440" s="9"/>
      <c r="M440" s="9">
        <f t="shared" si="135"/>
        <v>0</v>
      </c>
      <c r="N440" s="9">
        <f t="shared" si="136"/>
        <v>0</v>
      </c>
      <c r="O440" s="9">
        <f t="shared" si="137"/>
        <v>0</v>
      </c>
      <c r="P440" s="9">
        <f t="shared" si="138"/>
        <v>0</v>
      </c>
    </row>
    <row r="441" spans="1:16" s="7" customFormat="1" ht="25.5" hidden="1" customHeight="1" x14ac:dyDescent="0.3">
      <c r="A441" s="8"/>
      <c r="B441" s="31"/>
      <c r="C441" s="32"/>
      <c r="D441" s="33"/>
      <c r="E441" s="22"/>
      <c r="F441" s="31"/>
      <c r="G441" s="33"/>
      <c r="H441" s="9"/>
      <c r="I441" s="9"/>
      <c r="J441" s="9">
        <f t="shared" si="134"/>
        <v>0</v>
      </c>
      <c r="K441" s="9"/>
      <c r="L441" s="9"/>
      <c r="M441" s="9">
        <f t="shared" si="135"/>
        <v>0</v>
      </c>
      <c r="N441" s="9">
        <f t="shared" si="136"/>
        <v>0</v>
      </c>
      <c r="O441" s="9">
        <f t="shared" si="137"/>
        <v>0</v>
      </c>
      <c r="P441" s="9">
        <f t="shared" si="138"/>
        <v>0</v>
      </c>
    </row>
    <row r="442" spans="1:16" s="7" customFormat="1" ht="25.5" hidden="1" customHeight="1" x14ac:dyDescent="0.3">
      <c r="A442" s="8"/>
      <c r="B442" s="31"/>
      <c r="C442" s="32"/>
      <c r="D442" s="33"/>
      <c r="E442" s="22"/>
      <c r="F442" s="31"/>
      <c r="G442" s="33"/>
      <c r="H442" s="9"/>
      <c r="I442" s="9"/>
      <c r="J442" s="9">
        <f t="shared" si="134"/>
        <v>0</v>
      </c>
      <c r="K442" s="9"/>
      <c r="L442" s="9"/>
      <c r="M442" s="9">
        <f t="shared" si="135"/>
        <v>0</v>
      </c>
      <c r="N442" s="9">
        <f t="shared" si="136"/>
        <v>0</v>
      </c>
      <c r="O442" s="9">
        <f t="shared" si="137"/>
        <v>0</v>
      </c>
      <c r="P442" s="9">
        <f t="shared" si="138"/>
        <v>0</v>
      </c>
    </row>
    <row r="443" spans="1:16" s="7" customFormat="1" ht="25.5" hidden="1" customHeight="1" x14ac:dyDescent="0.3">
      <c r="A443" s="8"/>
      <c r="B443" s="31"/>
      <c r="C443" s="32"/>
      <c r="D443" s="33"/>
      <c r="E443" s="22"/>
      <c r="F443" s="31"/>
      <c r="G443" s="33"/>
      <c r="H443" s="9"/>
      <c r="I443" s="9"/>
      <c r="J443" s="9">
        <f t="shared" si="134"/>
        <v>0</v>
      </c>
      <c r="K443" s="9"/>
      <c r="L443" s="9"/>
      <c r="M443" s="9">
        <f t="shared" si="135"/>
        <v>0</v>
      </c>
      <c r="N443" s="9">
        <f t="shared" si="136"/>
        <v>0</v>
      </c>
      <c r="O443" s="9">
        <f t="shared" si="137"/>
        <v>0</v>
      </c>
      <c r="P443" s="9">
        <f t="shared" si="138"/>
        <v>0</v>
      </c>
    </row>
    <row r="444" spans="1:16" s="7" customFormat="1" ht="25.5" hidden="1" customHeight="1" x14ac:dyDescent="0.3">
      <c r="A444" s="8"/>
      <c r="B444" s="31"/>
      <c r="C444" s="32"/>
      <c r="D444" s="33"/>
      <c r="E444" s="22"/>
      <c r="F444" s="31"/>
      <c r="G444" s="33"/>
      <c r="H444" s="9"/>
      <c r="I444" s="9"/>
      <c r="J444" s="9">
        <f t="shared" si="134"/>
        <v>0</v>
      </c>
      <c r="K444" s="9"/>
      <c r="L444" s="9"/>
      <c r="M444" s="9">
        <f t="shared" si="135"/>
        <v>0</v>
      </c>
      <c r="N444" s="9">
        <f t="shared" si="136"/>
        <v>0</v>
      </c>
      <c r="O444" s="9">
        <f t="shared" si="137"/>
        <v>0</v>
      </c>
      <c r="P444" s="9">
        <f t="shared" si="138"/>
        <v>0</v>
      </c>
    </row>
    <row r="445" spans="1:16" s="7" customFormat="1" ht="25.5" hidden="1" customHeight="1" x14ac:dyDescent="0.3">
      <c r="A445" s="8"/>
      <c r="B445" s="31"/>
      <c r="C445" s="32"/>
      <c r="D445" s="33"/>
      <c r="E445" s="22"/>
      <c r="F445" s="31"/>
      <c r="G445" s="33"/>
      <c r="H445" s="9"/>
      <c r="I445" s="9"/>
      <c r="J445" s="9">
        <f t="shared" si="134"/>
        <v>0</v>
      </c>
      <c r="K445" s="9"/>
      <c r="L445" s="9"/>
      <c r="M445" s="9">
        <f t="shared" si="135"/>
        <v>0</v>
      </c>
      <c r="N445" s="9">
        <f t="shared" si="136"/>
        <v>0</v>
      </c>
      <c r="O445" s="9">
        <f t="shared" si="137"/>
        <v>0</v>
      </c>
      <c r="P445" s="9">
        <f t="shared" si="138"/>
        <v>0</v>
      </c>
    </row>
    <row r="446" spans="1:16" s="7" customFormat="1" ht="25.5" hidden="1" customHeight="1" x14ac:dyDescent="0.3">
      <c r="A446" s="8"/>
      <c r="B446" s="28" t="s">
        <v>18</v>
      </c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30"/>
    </row>
    <row r="447" spans="1:16" s="7" customFormat="1" ht="25.5" hidden="1" customHeight="1" x14ac:dyDescent="0.3">
      <c r="A447" s="8"/>
      <c r="B447" s="28" t="s">
        <v>19</v>
      </c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30"/>
    </row>
    <row r="448" spans="1:16" s="7" customFormat="1" ht="25.5" hidden="1" customHeight="1" x14ac:dyDescent="0.3">
      <c r="A448" s="8"/>
      <c r="B448" s="37" t="s">
        <v>22</v>
      </c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9"/>
    </row>
    <row r="449" spans="1:16" s="7" customFormat="1" ht="25.5" hidden="1" customHeight="1" x14ac:dyDescent="0.3">
      <c r="A449" s="8"/>
      <c r="B449" s="34" t="s">
        <v>11</v>
      </c>
      <c r="C449" s="35"/>
      <c r="D449" s="36"/>
      <c r="E449" s="22"/>
      <c r="F449" s="31"/>
      <c r="G449" s="33"/>
      <c r="H449" s="9"/>
      <c r="I449" s="9"/>
      <c r="J449" s="9">
        <f t="shared" ref="J449:J457" si="139">H449+I449</f>
        <v>0</v>
      </c>
      <c r="K449" s="9"/>
      <c r="L449" s="9"/>
      <c r="M449" s="9">
        <f t="shared" ref="M449:M457" si="140">K449+L449</f>
        <v>0</v>
      </c>
      <c r="N449" s="9">
        <f t="shared" ref="N449:N457" si="141">K449-H449</f>
        <v>0</v>
      </c>
      <c r="O449" s="9">
        <f t="shared" ref="O449:O457" si="142">L449-I449</f>
        <v>0</v>
      </c>
      <c r="P449" s="9">
        <f t="shared" ref="P449:P457" si="143">M449-J449</f>
        <v>0</v>
      </c>
    </row>
    <row r="450" spans="1:16" s="7" customFormat="1" ht="25.5" hidden="1" customHeight="1" x14ac:dyDescent="0.3">
      <c r="A450" s="8"/>
      <c r="B450" s="31"/>
      <c r="C450" s="32"/>
      <c r="D450" s="33"/>
      <c r="E450" s="22"/>
      <c r="F450" s="31"/>
      <c r="G450" s="33"/>
      <c r="H450" s="9"/>
      <c r="I450" s="9"/>
      <c r="J450" s="9">
        <f t="shared" si="139"/>
        <v>0</v>
      </c>
      <c r="K450" s="9"/>
      <c r="L450" s="9"/>
      <c r="M450" s="9">
        <f t="shared" si="140"/>
        <v>0</v>
      </c>
      <c r="N450" s="9">
        <f t="shared" si="141"/>
        <v>0</v>
      </c>
      <c r="O450" s="9">
        <f t="shared" si="142"/>
        <v>0</v>
      </c>
      <c r="P450" s="9">
        <f t="shared" si="143"/>
        <v>0</v>
      </c>
    </row>
    <row r="451" spans="1:16" s="7" customFormat="1" ht="25.5" hidden="1" customHeight="1" x14ac:dyDescent="0.3">
      <c r="A451" s="8"/>
      <c r="B451" s="31"/>
      <c r="C451" s="32"/>
      <c r="D451" s="33"/>
      <c r="E451" s="22"/>
      <c r="F451" s="31"/>
      <c r="G451" s="33"/>
      <c r="H451" s="9"/>
      <c r="I451" s="9"/>
      <c r="J451" s="9">
        <f t="shared" si="139"/>
        <v>0</v>
      </c>
      <c r="K451" s="9"/>
      <c r="L451" s="9"/>
      <c r="M451" s="9">
        <f t="shared" si="140"/>
        <v>0</v>
      </c>
      <c r="N451" s="9">
        <f t="shared" si="141"/>
        <v>0</v>
      </c>
      <c r="O451" s="9">
        <f t="shared" si="142"/>
        <v>0</v>
      </c>
      <c r="P451" s="9">
        <f t="shared" si="143"/>
        <v>0</v>
      </c>
    </row>
    <row r="452" spans="1:16" s="7" customFormat="1" ht="25.5" hidden="1" customHeight="1" x14ac:dyDescent="0.3">
      <c r="A452" s="8"/>
      <c r="B452" s="31"/>
      <c r="C452" s="32"/>
      <c r="D452" s="33"/>
      <c r="E452" s="22"/>
      <c r="F452" s="31"/>
      <c r="G452" s="33"/>
      <c r="H452" s="9"/>
      <c r="I452" s="9"/>
      <c r="J452" s="9">
        <f t="shared" si="139"/>
        <v>0</v>
      </c>
      <c r="K452" s="9"/>
      <c r="L452" s="9"/>
      <c r="M452" s="9">
        <f t="shared" si="140"/>
        <v>0</v>
      </c>
      <c r="N452" s="9">
        <f t="shared" si="141"/>
        <v>0</v>
      </c>
      <c r="O452" s="9">
        <f t="shared" si="142"/>
        <v>0</v>
      </c>
      <c r="P452" s="9">
        <f t="shared" si="143"/>
        <v>0</v>
      </c>
    </row>
    <row r="453" spans="1:16" s="7" customFormat="1" ht="25.5" hidden="1" customHeight="1" x14ac:dyDescent="0.3">
      <c r="A453" s="8"/>
      <c r="B453" s="31"/>
      <c r="C453" s="32"/>
      <c r="D453" s="33"/>
      <c r="E453" s="22"/>
      <c r="F453" s="31"/>
      <c r="G453" s="33"/>
      <c r="H453" s="9"/>
      <c r="I453" s="9"/>
      <c r="J453" s="9">
        <f t="shared" si="139"/>
        <v>0</v>
      </c>
      <c r="K453" s="9"/>
      <c r="L453" s="9"/>
      <c r="M453" s="9">
        <f t="shared" si="140"/>
        <v>0</v>
      </c>
      <c r="N453" s="9">
        <f t="shared" si="141"/>
        <v>0</v>
      </c>
      <c r="O453" s="9">
        <f t="shared" si="142"/>
        <v>0</v>
      </c>
      <c r="P453" s="9">
        <f t="shared" si="143"/>
        <v>0</v>
      </c>
    </row>
    <row r="454" spans="1:16" s="7" customFormat="1" ht="25.5" hidden="1" customHeight="1" x14ac:dyDescent="0.3">
      <c r="A454" s="8"/>
      <c r="B454" s="31"/>
      <c r="C454" s="32"/>
      <c r="D454" s="33"/>
      <c r="E454" s="22"/>
      <c r="F454" s="31"/>
      <c r="G454" s="33"/>
      <c r="H454" s="9"/>
      <c r="I454" s="9"/>
      <c r="J454" s="9">
        <f t="shared" si="139"/>
        <v>0</v>
      </c>
      <c r="K454" s="9"/>
      <c r="L454" s="9"/>
      <c r="M454" s="9">
        <f t="shared" si="140"/>
        <v>0</v>
      </c>
      <c r="N454" s="9">
        <f t="shared" si="141"/>
        <v>0</v>
      </c>
      <c r="O454" s="9">
        <f t="shared" si="142"/>
        <v>0</v>
      </c>
      <c r="P454" s="9">
        <f t="shared" si="143"/>
        <v>0</v>
      </c>
    </row>
    <row r="455" spans="1:16" s="7" customFormat="1" ht="25.5" hidden="1" customHeight="1" x14ac:dyDescent="0.3">
      <c r="A455" s="8"/>
      <c r="B455" s="31"/>
      <c r="C455" s="32"/>
      <c r="D455" s="33"/>
      <c r="E455" s="22"/>
      <c r="F455" s="31"/>
      <c r="G455" s="33"/>
      <c r="H455" s="9"/>
      <c r="I455" s="9"/>
      <c r="J455" s="9">
        <f t="shared" si="139"/>
        <v>0</v>
      </c>
      <c r="K455" s="9"/>
      <c r="L455" s="9"/>
      <c r="M455" s="9">
        <f t="shared" si="140"/>
        <v>0</v>
      </c>
      <c r="N455" s="9">
        <f t="shared" si="141"/>
        <v>0</v>
      </c>
      <c r="O455" s="9">
        <f t="shared" si="142"/>
        <v>0</v>
      </c>
      <c r="P455" s="9">
        <f t="shared" si="143"/>
        <v>0</v>
      </c>
    </row>
    <row r="456" spans="1:16" s="7" customFormat="1" ht="25.5" hidden="1" customHeight="1" x14ac:dyDescent="0.3">
      <c r="A456" s="8"/>
      <c r="B456" s="31"/>
      <c r="C456" s="32"/>
      <c r="D456" s="33"/>
      <c r="E456" s="22"/>
      <c r="F456" s="31"/>
      <c r="G456" s="33"/>
      <c r="H456" s="9"/>
      <c r="I456" s="9"/>
      <c r="J456" s="9">
        <f t="shared" si="139"/>
        <v>0</v>
      </c>
      <c r="K456" s="9"/>
      <c r="L456" s="9"/>
      <c r="M456" s="9">
        <f t="shared" si="140"/>
        <v>0</v>
      </c>
      <c r="N456" s="9">
        <f t="shared" si="141"/>
        <v>0</v>
      </c>
      <c r="O456" s="9">
        <f t="shared" si="142"/>
        <v>0</v>
      </c>
      <c r="P456" s="9">
        <f t="shared" si="143"/>
        <v>0</v>
      </c>
    </row>
    <row r="457" spans="1:16" s="7" customFormat="1" ht="25.5" hidden="1" customHeight="1" x14ac:dyDescent="0.3">
      <c r="A457" s="8"/>
      <c r="B457" s="31"/>
      <c r="C457" s="32"/>
      <c r="D457" s="33"/>
      <c r="E457" s="22"/>
      <c r="F457" s="31"/>
      <c r="G457" s="33"/>
      <c r="H457" s="9"/>
      <c r="I457" s="9"/>
      <c r="J457" s="9">
        <f t="shared" si="139"/>
        <v>0</v>
      </c>
      <c r="K457" s="9"/>
      <c r="L457" s="9"/>
      <c r="M457" s="9">
        <f t="shared" si="140"/>
        <v>0</v>
      </c>
      <c r="N457" s="9">
        <f t="shared" si="141"/>
        <v>0</v>
      </c>
      <c r="O457" s="9">
        <f t="shared" si="142"/>
        <v>0</v>
      </c>
      <c r="P457" s="9">
        <f t="shared" si="143"/>
        <v>0</v>
      </c>
    </row>
    <row r="458" spans="1:16" s="7" customFormat="1" ht="25.5" hidden="1" customHeight="1" x14ac:dyDescent="0.3">
      <c r="A458" s="8"/>
      <c r="B458" s="28" t="s">
        <v>18</v>
      </c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30"/>
    </row>
    <row r="459" spans="1:16" s="7" customFormat="1" ht="25.5" hidden="1" customHeight="1" x14ac:dyDescent="0.3">
      <c r="A459" s="8"/>
      <c r="B459" s="34" t="s">
        <v>12</v>
      </c>
      <c r="C459" s="35"/>
      <c r="D459" s="36"/>
      <c r="E459" s="22"/>
      <c r="F459" s="31"/>
      <c r="G459" s="33"/>
      <c r="H459" s="9"/>
      <c r="I459" s="9"/>
      <c r="J459" s="9">
        <f t="shared" ref="J459:J467" si="144">H459+I459</f>
        <v>0</v>
      </c>
      <c r="K459" s="9"/>
      <c r="L459" s="9"/>
      <c r="M459" s="9">
        <f t="shared" ref="M459:M467" si="145">K459+L459</f>
        <v>0</v>
      </c>
      <c r="N459" s="9">
        <f t="shared" ref="N459:N467" si="146">K459-H459</f>
        <v>0</v>
      </c>
      <c r="O459" s="9">
        <f t="shared" ref="O459:O467" si="147">L459-I459</f>
        <v>0</v>
      </c>
      <c r="P459" s="9">
        <f t="shared" ref="P459:P467" si="148">M459-J459</f>
        <v>0</v>
      </c>
    </row>
    <row r="460" spans="1:16" s="7" customFormat="1" ht="25.5" hidden="1" customHeight="1" x14ac:dyDescent="0.3">
      <c r="A460" s="8"/>
      <c r="B460" s="31"/>
      <c r="C460" s="32"/>
      <c r="D460" s="33"/>
      <c r="E460" s="22"/>
      <c r="F460" s="31"/>
      <c r="G460" s="33"/>
      <c r="H460" s="9"/>
      <c r="I460" s="9"/>
      <c r="J460" s="9">
        <f t="shared" si="144"/>
        <v>0</v>
      </c>
      <c r="K460" s="9"/>
      <c r="L460" s="9"/>
      <c r="M460" s="9">
        <f t="shared" si="145"/>
        <v>0</v>
      </c>
      <c r="N460" s="9">
        <f t="shared" si="146"/>
        <v>0</v>
      </c>
      <c r="O460" s="9">
        <f t="shared" si="147"/>
        <v>0</v>
      </c>
      <c r="P460" s="9">
        <f t="shared" si="148"/>
        <v>0</v>
      </c>
    </row>
    <row r="461" spans="1:16" s="7" customFormat="1" ht="25.5" hidden="1" customHeight="1" x14ac:dyDescent="0.3">
      <c r="A461" s="8"/>
      <c r="B461" s="31"/>
      <c r="C461" s="32"/>
      <c r="D461" s="33"/>
      <c r="E461" s="22"/>
      <c r="F461" s="31"/>
      <c r="G461" s="33"/>
      <c r="H461" s="9"/>
      <c r="I461" s="9"/>
      <c r="J461" s="9">
        <f t="shared" si="144"/>
        <v>0</v>
      </c>
      <c r="K461" s="9"/>
      <c r="L461" s="9"/>
      <c r="M461" s="9">
        <f t="shared" si="145"/>
        <v>0</v>
      </c>
      <c r="N461" s="9">
        <f t="shared" si="146"/>
        <v>0</v>
      </c>
      <c r="O461" s="9">
        <f t="shared" si="147"/>
        <v>0</v>
      </c>
      <c r="P461" s="9">
        <f t="shared" si="148"/>
        <v>0</v>
      </c>
    </row>
    <row r="462" spans="1:16" s="7" customFormat="1" ht="25.5" hidden="1" customHeight="1" x14ac:dyDescent="0.3">
      <c r="A462" s="8"/>
      <c r="B462" s="31"/>
      <c r="C462" s="32"/>
      <c r="D462" s="33"/>
      <c r="E462" s="22"/>
      <c r="F462" s="31"/>
      <c r="G462" s="33"/>
      <c r="H462" s="9"/>
      <c r="I462" s="9"/>
      <c r="J462" s="9">
        <f t="shared" si="144"/>
        <v>0</v>
      </c>
      <c r="K462" s="9"/>
      <c r="L462" s="9"/>
      <c r="M462" s="9">
        <f t="shared" si="145"/>
        <v>0</v>
      </c>
      <c r="N462" s="9">
        <f t="shared" si="146"/>
        <v>0</v>
      </c>
      <c r="O462" s="9">
        <f t="shared" si="147"/>
        <v>0</v>
      </c>
      <c r="P462" s="9">
        <f t="shared" si="148"/>
        <v>0</v>
      </c>
    </row>
    <row r="463" spans="1:16" s="7" customFormat="1" ht="25.5" hidden="1" customHeight="1" x14ac:dyDescent="0.3">
      <c r="A463" s="8"/>
      <c r="B463" s="31"/>
      <c r="C463" s="32"/>
      <c r="D463" s="33"/>
      <c r="E463" s="22"/>
      <c r="F463" s="31"/>
      <c r="G463" s="33"/>
      <c r="H463" s="9"/>
      <c r="I463" s="9"/>
      <c r="J463" s="9">
        <f t="shared" si="144"/>
        <v>0</v>
      </c>
      <c r="K463" s="9"/>
      <c r="L463" s="9"/>
      <c r="M463" s="9">
        <f t="shared" si="145"/>
        <v>0</v>
      </c>
      <c r="N463" s="9">
        <f t="shared" si="146"/>
        <v>0</v>
      </c>
      <c r="O463" s="9">
        <f t="shared" si="147"/>
        <v>0</v>
      </c>
      <c r="P463" s="9">
        <f t="shared" si="148"/>
        <v>0</v>
      </c>
    </row>
    <row r="464" spans="1:16" s="7" customFormat="1" ht="25.5" hidden="1" customHeight="1" x14ac:dyDescent="0.3">
      <c r="A464" s="8"/>
      <c r="B464" s="31"/>
      <c r="C464" s="32"/>
      <c r="D464" s="33"/>
      <c r="E464" s="22"/>
      <c r="F464" s="31"/>
      <c r="G464" s="33"/>
      <c r="H464" s="9"/>
      <c r="I464" s="9"/>
      <c r="J464" s="9">
        <f t="shared" si="144"/>
        <v>0</v>
      </c>
      <c r="K464" s="9"/>
      <c r="L464" s="9"/>
      <c r="M464" s="9">
        <f t="shared" si="145"/>
        <v>0</v>
      </c>
      <c r="N464" s="9">
        <f t="shared" si="146"/>
        <v>0</v>
      </c>
      <c r="O464" s="9">
        <f t="shared" si="147"/>
        <v>0</v>
      </c>
      <c r="P464" s="9">
        <f t="shared" si="148"/>
        <v>0</v>
      </c>
    </row>
    <row r="465" spans="1:16" s="7" customFormat="1" ht="25.5" hidden="1" customHeight="1" x14ac:dyDescent="0.3">
      <c r="A465" s="8"/>
      <c r="B465" s="31"/>
      <c r="C465" s="32"/>
      <c r="D465" s="33"/>
      <c r="E465" s="22"/>
      <c r="F465" s="31"/>
      <c r="G465" s="33"/>
      <c r="H465" s="9"/>
      <c r="I465" s="9"/>
      <c r="J465" s="9">
        <f t="shared" si="144"/>
        <v>0</v>
      </c>
      <c r="K465" s="9"/>
      <c r="L465" s="9"/>
      <c r="M465" s="9">
        <f t="shared" si="145"/>
        <v>0</v>
      </c>
      <c r="N465" s="9">
        <f t="shared" si="146"/>
        <v>0</v>
      </c>
      <c r="O465" s="9">
        <f t="shared" si="147"/>
        <v>0</v>
      </c>
      <c r="P465" s="9">
        <f t="shared" si="148"/>
        <v>0</v>
      </c>
    </row>
    <row r="466" spans="1:16" s="7" customFormat="1" ht="25.5" hidden="1" customHeight="1" x14ac:dyDescent="0.3">
      <c r="A466" s="8"/>
      <c r="B466" s="31"/>
      <c r="C466" s="32"/>
      <c r="D466" s="33"/>
      <c r="E466" s="22"/>
      <c r="F466" s="31"/>
      <c r="G466" s="33"/>
      <c r="H466" s="9"/>
      <c r="I466" s="9"/>
      <c r="J466" s="9">
        <f t="shared" si="144"/>
        <v>0</v>
      </c>
      <c r="K466" s="9"/>
      <c r="L466" s="9"/>
      <c r="M466" s="9">
        <f t="shared" si="145"/>
        <v>0</v>
      </c>
      <c r="N466" s="9">
        <f t="shared" si="146"/>
        <v>0</v>
      </c>
      <c r="O466" s="9">
        <f t="shared" si="147"/>
        <v>0</v>
      </c>
      <c r="P466" s="9">
        <f t="shared" si="148"/>
        <v>0</v>
      </c>
    </row>
    <row r="467" spans="1:16" s="7" customFormat="1" ht="25.5" hidden="1" customHeight="1" x14ac:dyDescent="0.3">
      <c r="A467" s="8"/>
      <c r="B467" s="31"/>
      <c r="C467" s="32"/>
      <c r="D467" s="33"/>
      <c r="E467" s="22"/>
      <c r="F467" s="31"/>
      <c r="G467" s="33"/>
      <c r="H467" s="9"/>
      <c r="I467" s="9"/>
      <c r="J467" s="9">
        <f t="shared" si="144"/>
        <v>0</v>
      </c>
      <c r="K467" s="9"/>
      <c r="L467" s="9"/>
      <c r="M467" s="9">
        <f t="shared" si="145"/>
        <v>0</v>
      </c>
      <c r="N467" s="9">
        <f t="shared" si="146"/>
        <v>0</v>
      </c>
      <c r="O467" s="9">
        <f t="shared" si="147"/>
        <v>0</v>
      </c>
      <c r="P467" s="9">
        <f t="shared" si="148"/>
        <v>0</v>
      </c>
    </row>
    <row r="468" spans="1:16" s="7" customFormat="1" ht="25.5" hidden="1" customHeight="1" x14ac:dyDescent="0.3">
      <c r="A468" s="8"/>
      <c r="B468" s="28" t="s">
        <v>18</v>
      </c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30"/>
    </row>
    <row r="469" spans="1:16" s="7" customFormat="1" ht="25.5" hidden="1" customHeight="1" x14ac:dyDescent="0.3">
      <c r="A469" s="8"/>
      <c r="B469" s="34" t="s">
        <v>13</v>
      </c>
      <c r="C469" s="35"/>
      <c r="D469" s="36"/>
      <c r="E469" s="22"/>
      <c r="F469" s="31"/>
      <c r="G469" s="33"/>
      <c r="H469" s="9"/>
      <c r="I469" s="9"/>
      <c r="J469" s="9">
        <f t="shared" ref="J469:J477" si="149">H469+I469</f>
        <v>0</v>
      </c>
      <c r="K469" s="9"/>
      <c r="L469" s="9"/>
      <c r="M469" s="9">
        <f t="shared" ref="M469:M477" si="150">K469+L469</f>
        <v>0</v>
      </c>
      <c r="N469" s="9">
        <f t="shared" ref="N469:N477" si="151">K469-H469</f>
        <v>0</v>
      </c>
      <c r="O469" s="9">
        <f t="shared" ref="O469:O477" si="152">L469-I469</f>
        <v>0</v>
      </c>
      <c r="P469" s="9">
        <f t="shared" ref="P469:P477" si="153">M469-J469</f>
        <v>0</v>
      </c>
    </row>
    <row r="470" spans="1:16" s="7" customFormat="1" ht="25.5" hidden="1" customHeight="1" x14ac:dyDescent="0.3">
      <c r="A470" s="8"/>
      <c r="B470" s="31"/>
      <c r="C470" s="32"/>
      <c r="D470" s="33"/>
      <c r="E470" s="22"/>
      <c r="F470" s="31"/>
      <c r="G470" s="33"/>
      <c r="H470" s="9"/>
      <c r="I470" s="9"/>
      <c r="J470" s="9">
        <f t="shared" si="149"/>
        <v>0</v>
      </c>
      <c r="K470" s="9"/>
      <c r="L470" s="9"/>
      <c r="M470" s="9">
        <f t="shared" si="150"/>
        <v>0</v>
      </c>
      <c r="N470" s="9">
        <f t="shared" si="151"/>
        <v>0</v>
      </c>
      <c r="O470" s="9">
        <f t="shared" si="152"/>
        <v>0</v>
      </c>
      <c r="P470" s="9">
        <f t="shared" si="153"/>
        <v>0</v>
      </c>
    </row>
    <row r="471" spans="1:16" s="7" customFormat="1" ht="25.5" hidden="1" customHeight="1" x14ac:dyDescent="0.3">
      <c r="A471" s="8"/>
      <c r="B471" s="31"/>
      <c r="C471" s="32"/>
      <c r="D471" s="33"/>
      <c r="E471" s="22"/>
      <c r="F471" s="31"/>
      <c r="G471" s="33"/>
      <c r="H471" s="9"/>
      <c r="I471" s="9"/>
      <c r="J471" s="9">
        <f t="shared" si="149"/>
        <v>0</v>
      </c>
      <c r="K471" s="9"/>
      <c r="L471" s="9"/>
      <c r="M471" s="9">
        <f t="shared" si="150"/>
        <v>0</v>
      </c>
      <c r="N471" s="9">
        <f t="shared" si="151"/>
        <v>0</v>
      </c>
      <c r="O471" s="9">
        <f t="shared" si="152"/>
        <v>0</v>
      </c>
      <c r="P471" s="9">
        <f t="shared" si="153"/>
        <v>0</v>
      </c>
    </row>
    <row r="472" spans="1:16" s="7" customFormat="1" ht="25.5" hidden="1" customHeight="1" x14ac:dyDescent="0.3">
      <c r="A472" s="8"/>
      <c r="B472" s="31"/>
      <c r="C472" s="32"/>
      <c r="D472" s="33"/>
      <c r="E472" s="22"/>
      <c r="F472" s="31"/>
      <c r="G472" s="33"/>
      <c r="H472" s="9"/>
      <c r="I472" s="9"/>
      <c r="J472" s="9">
        <f t="shared" si="149"/>
        <v>0</v>
      </c>
      <c r="K472" s="9"/>
      <c r="L472" s="9"/>
      <c r="M472" s="9">
        <f t="shared" si="150"/>
        <v>0</v>
      </c>
      <c r="N472" s="9">
        <f t="shared" si="151"/>
        <v>0</v>
      </c>
      <c r="O472" s="9">
        <f t="shared" si="152"/>
        <v>0</v>
      </c>
      <c r="P472" s="9">
        <f t="shared" si="153"/>
        <v>0</v>
      </c>
    </row>
    <row r="473" spans="1:16" s="7" customFormat="1" ht="25.5" hidden="1" customHeight="1" x14ac:dyDescent="0.3">
      <c r="A473" s="8"/>
      <c r="B473" s="31"/>
      <c r="C473" s="32"/>
      <c r="D473" s="33"/>
      <c r="E473" s="22"/>
      <c r="F473" s="31"/>
      <c r="G473" s="33"/>
      <c r="H473" s="9"/>
      <c r="I473" s="9"/>
      <c r="J473" s="9">
        <f t="shared" si="149"/>
        <v>0</v>
      </c>
      <c r="K473" s="9"/>
      <c r="L473" s="9"/>
      <c r="M473" s="9">
        <f t="shared" si="150"/>
        <v>0</v>
      </c>
      <c r="N473" s="9">
        <f t="shared" si="151"/>
        <v>0</v>
      </c>
      <c r="O473" s="9">
        <f t="shared" si="152"/>
        <v>0</v>
      </c>
      <c r="P473" s="9">
        <f t="shared" si="153"/>
        <v>0</v>
      </c>
    </row>
    <row r="474" spans="1:16" s="7" customFormat="1" ht="25.5" hidden="1" customHeight="1" x14ac:dyDescent="0.3">
      <c r="A474" s="8"/>
      <c r="B474" s="31"/>
      <c r="C474" s="32"/>
      <c r="D474" s="33"/>
      <c r="E474" s="22"/>
      <c r="F474" s="31"/>
      <c r="G474" s="33"/>
      <c r="H474" s="9"/>
      <c r="I474" s="9"/>
      <c r="J474" s="9">
        <f t="shared" si="149"/>
        <v>0</v>
      </c>
      <c r="K474" s="9"/>
      <c r="L474" s="9"/>
      <c r="M474" s="9">
        <f t="shared" si="150"/>
        <v>0</v>
      </c>
      <c r="N474" s="9">
        <f t="shared" si="151"/>
        <v>0</v>
      </c>
      <c r="O474" s="9">
        <f t="shared" si="152"/>
        <v>0</v>
      </c>
      <c r="P474" s="9">
        <f t="shared" si="153"/>
        <v>0</v>
      </c>
    </row>
    <row r="475" spans="1:16" s="7" customFormat="1" ht="25.5" hidden="1" customHeight="1" x14ac:dyDescent="0.3">
      <c r="A475" s="8"/>
      <c r="B475" s="31"/>
      <c r="C475" s="32"/>
      <c r="D475" s="33"/>
      <c r="E475" s="22"/>
      <c r="F475" s="31"/>
      <c r="G475" s="33"/>
      <c r="H475" s="9"/>
      <c r="I475" s="9"/>
      <c r="J475" s="9">
        <f t="shared" si="149"/>
        <v>0</v>
      </c>
      <c r="K475" s="9"/>
      <c r="L475" s="9"/>
      <c r="M475" s="9">
        <f t="shared" si="150"/>
        <v>0</v>
      </c>
      <c r="N475" s="9">
        <f t="shared" si="151"/>
        <v>0</v>
      </c>
      <c r="O475" s="9">
        <f t="shared" si="152"/>
        <v>0</v>
      </c>
      <c r="P475" s="9">
        <f t="shared" si="153"/>
        <v>0</v>
      </c>
    </row>
    <row r="476" spans="1:16" s="7" customFormat="1" ht="25.5" hidden="1" customHeight="1" x14ac:dyDescent="0.3">
      <c r="A476" s="8"/>
      <c r="B476" s="31"/>
      <c r="C476" s="32"/>
      <c r="D476" s="33"/>
      <c r="E476" s="22"/>
      <c r="F476" s="31"/>
      <c r="G476" s="33"/>
      <c r="H476" s="9"/>
      <c r="I476" s="9"/>
      <c r="J476" s="9">
        <f t="shared" si="149"/>
        <v>0</v>
      </c>
      <c r="K476" s="9"/>
      <c r="L476" s="9"/>
      <c r="M476" s="9">
        <f t="shared" si="150"/>
        <v>0</v>
      </c>
      <c r="N476" s="9">
        <f t="shared" si="151"/>
        <v>0</v>
      </c>
      <c r="O476" s="9">
        <f t="shared" si="152"/>
        <v>0</v>
      </c>
      <c r="P476" s="9">
        <f t="shared" si="153"/>
        <v>0</v>
      </c>
    </row>
    <row r="477" spans="1:16" s="7" customFormat="1" ht="25.5" hidden="1" customHeight="1" x14ac:dyDescent="0.3">
      <c r="A477" s="8"/>
      <c r="B477" s="31"/>
      <c r="C477" s="32"/>
      <c r="D477" s="33"/>
      <c r="E477" s="22"/>
      <c r="F477" s="31"/>
      <c r="G477" s="33"/>
      <c r="H477" s="9"/>
      <c r="I477" s="9"/>
      <c r="J477" s="9">
        <f t="shared" si="149"/>
        <v>0</v>
      </c>
      <c r="K477" s="9"/>
      <c r="L477" s="9"/>
      <c r="M477" s="9">
        <f t="shared" si="150"/>
        <v>0</v>
      </c>
      <c r="N477" s="9">
        <f t="shared" si="151"/>
        <v>0</v>
      </c>
      <c r="O477" s="9">
        <f t="shared" si="152"/>
        <v>0</v>
      </c>
      <c r="P477" s="9">
        <f t="shared" si="153"/>
        <v>0</v>
      </c>
    </row>
    <row r="478" spans="1:16" s="7" customFormat="1" ht="25.5" hidden="1" customHeight="1" x14ac:dyDescent="0.3">
      <c r="A478" s="8"/>
      <c r="B478" s="28" t="s">
        <v>18</v>
      </c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30"/>
    </row>
    <row r="479" spans="1:16" s="7" customFormat="1" ht="25.5" hidden="1" customHeight="1" x14ac:dyDescent="0.3">
      <c r="A479" s="8"/>
      <c r="B479" s="34" t="s">
        <v>14</v>
      </c>
      <c r="C479" s="35"/>
      <c r="D479" s="36"/>
      <c r="E479" s="22"/>
      <c r="F479" s="31"/>
      <c r="G479" s="33"/>
      <c r="H479" s="9"/>
      <c r="I479" s="9"/>
      <c r="J479" s="9">
        <f t="shared" ref="J479:J487" si="154">H479+I479</f>
        <v>0</v>
      </c>
      <c r="K479" s="9"/>
      <c r="L479" s="9"/>
      <c r="M479" s="9">
        <f t="shared" ref="M479:M487" si="155">K479+L479</f>
        <v>0</v>
      </c>
      <c r="N479" s="9">
        <f t="shared" ref="N479:N487" si="156">K479-H479</f>
        <v>0</v>
      </c>
      <c r="O479" s="9">
        <f t="shared" ref="O479:O487" si="157">L479-I479</f>
        <v>0</v>
      </c>
      <c r="P479" s="9">
        <f t="shared" ref="P479:P487" si="158">M479-J479</f>
        <v>0</v>
      </c>
    </row>
    <row r="480" spans="1:16" s="7" customFormat="1" ht="25.5" hidden="1" customHeight="1" x14ac:dyDescent="0.3">
      <c r="A480" s="8"/>
      <c r="B480" s="31"/>
      <c r="C480" s="32"/>
      <c r="D480" s="33"/>
      <c r="E480" s="22"/>
      <c r="F480" s="31"/>
      <c r="G480" s="33"/>
      <c r="H480" s="9"/>
      <c r="I480" s="9"/>
      <c r="J480" s="9">
        <f t="shared" si="154"/>
        <v>0</v>
      </c>
      <c r="K480" s="9"/>
      <c r="L480" s="9"/>
      <c r="M480" s="9">
        <f t="shared" si="155"/>
        <v>0</v>
      </c>
      <c r="N480" s="9">
        <f t="shared" si="156"/>
        <v>0</v>
      </c>
      <c r="O480" s="9">
        <f t="shared" si="157"/>
        <v>0</v>
      </c>
      <c r="P480" s="9">
        <f t="shared" si="158"/>
        <v>0</v>
      </c>
    </row>
    <row r="481" spans="1:16" s="7" customFormat="1" ht="25.5" hidden="1" customHeight="1" x14ac:dyDescent="0.3">
      <c r="A481" s="8"/>
      <c r="B481" s="31"/>
      <c r="C481" s="32"/>
      <c r="D481" s="33"/>
      <c r="E481" s="22"/>
      <c r="F481" s="31"/>
      <c r="G481" s="33"/>
      <c r="H481" s="9"/>
      <c r="I481" s="9"/>
      <c r="J481" s="9">
        <f t="shared" si="154"/>
        <v>0</v>
      </c>
      <c r="K481" s="9"/>
      <c r="L481" s="9"/>
      <c r="M481" s="9">
        <f t="shared" si="155"/>
        <v>0</v>
      </c>
      <c r="N481" s="9">
        <f t="shared" si="156"/>
        <v>0</v>
      </c>
      <c r="O481" s="9">
        <f t="shared" si="157"/>
        <v>0</v>
      </c>
      <c r="P481" s="9">
        <f t="shared" si="158"/>
        <v>0</v>
      </c>
    </row>
    <row r="482" spans="1:16" s="7" customFormat="1" ht="25.5" hidden="1" customHeight="1" x14ac:dyDescent="0.3">
      <c r="A482" s="8"/>
      <c r="B482" s="31"/>
      <c r="C482" s="32"/>
      <c r="D482" s="33"/>
      <c r="E482" s="22"/>
      <c r="F482" s="31"/>
      <c r="G482" s="33"/>
      <c r="H482" s="9"/>
      <c r="I482" s="9"/>
      <c r="J482" s="9">
        <f t="shared" si="154"/>
        <v>0</v>
      </c>
      <c r="K482" s="9"/>
      <c r="L482" s="9"/>
      <c r="M482" s="9">
        <f t="shared" si="155"/>
        <v>0</v>
      </c>
      <c r="N482" s="9">
        <f t="shared" si="156"/>
        <v>0</v>
      </c>
      <c r="O482" s="9">
        <f t="shared" si="157"/>
        <v>0</v>
      </c>
      <c r="P482" s="9">
        <f t="shared" si="158"/>
        <v>0</v>
      </c>
    </row>
    <row r="483" spans="1:16" s="7" customFormat="1" ht="25.5" hidden="1" customHeight="1" x14ac:dyDescent="0.3">
      <c r="A483" s="8"/>
      <c r="B483" s="31"/>
      <c r="C483" s="32"/>
      <c r="D483" s="33"/>
      <c r="E483" s="22"/>
      <c r="F483" s="31"/>
      <c r="G483" s="33"/>
      <c r="H483" s="9"/>
      <c r="I483" s="9"/>
      <c r="J483" s="9">
        <f t="shared" si="154"/>
        <v>0</v>
      </c>
      <c r="K483" s="9"/>
      <c r="L483" s="9"/>
      <c r="M483" s="9">
        <f t="shared" si="155"/>
        <v>0</v>
      </c>
      <c r="N483" s="9">
        <f t="shared" si="156"/>
        <v>0</v>
      </c>
      <c r="O483" s="9">
        <f t="shared" si="157"/>
        <v>0</v>
      </c>
      <c r="P483" s="9">
        <f t="shared" si="158"/>
        <v>0</v>
      </c>
    </row>
    <row r="484" spans="1:16" s="7" customFormat="1" ht="25.5" hidden="1" customHeight="1" x14ac:dyDescent="0.3">
      <c r="A484" s="8"/>
      <c r="B484" s="31"/>
      <c r="C484" s="32"/>
      <c r="D484" s="33"/>
      <c r="E484" s="22"/>
      <c r="F484" s="31"/>
      <c r="G484" s="33"/>
      <c r="H484" s="9"/>
      <c r="I484" s="9"/>
      <c r="J484" s="9">
        <f t="shared" si="154"/>
        <v>0</v>
      </c>
      <c r="K484" s="9"/>
      <c r="L484" s="9"/>
      <c r="M484" s="9">
        <f t="shared" si="155"/>
        <v>0</v>
      </c>
      <c r="N484" s="9">
        <f t="shared" si="156"/>
        <v>0</v>
      </c>
      <c r="O484" s="9">
        <f t="shared" si="157"/>
        <v>0</v>
      </c>
      <c r="P484" s="9">
        <f t="shared" si="158"/>
        <v>0</v>
      </c>
    </row>
    <row r="485" spans="1:16" s="7" customFormat="1" ht="25.5" hidden="1" customHeight="1" x14ac:dyDescent="0.3">
      <c r="A485" s="8"/>
      <c r="B485" s="31"/>
      <c r="C485" s="32"/>
      <c r="D485" s="33"/>
      <c r="E485" s="22"/>
      <c r="F485" s="31"/>
      <c r="G485" s="33"/>
      <c r="H485" s="9"/>
      <c r="I485" s="9"/>
      <c r="J485" s="9">
        <f t="shared" si="154"/>
        <v>0</v>
      </c>
      <c r="K485" s="9"/>
      <c r="L485" s="9"/>
      <c r="M485" s="9">
        <f t="shared" si="155"/>
        <v>0</v>
      </c>
      <c r="N485" s="9">
        <f t="shared" si="156"/>
        <v>0</v>
      </c>
      <c r="O485" s="9">
        <f t="shared" si="157"/>
        <v>0</v>
      </c>
      <c r="P485" s="9">
        <f t="shared" si="158"/>
        <v>0</v>
      </c>
    </row>
    <row r="486" spans="1:16" s="7" customFormat="1" ht="25.5" hidden="1" customHeight="1" x14ac:dyDescent="0.3">
      <c r="A486" s="8"/>
      <c r="B486" s="31"/>
      <c r="C486" s="32"/>
      <c r="D486" s="33"/>
      <c r="E486" s="22"/>
      <c r="F486" s="31"/>
      <c r="G486" s="33"/>
      <c r="H486" s="9"/>
      <c r="I486" s="9"/>
      <c r="J486" s="9">
        <f t="shared" si="154"/>
        <v>0</v>
      </c>
      <c r="K486" s="9"/>
      <c r="L486" s="9"/>
      <c r="M486" s="9">
        <f t="shared" si="155"/>
        <v>0</v>
      </c>
      <c r="N486" s="9">
        <f t="shared" si="156"/>
        <v>0</v>
      </c>
      <c r="O486" s="9">
        <f t="shared" si="157"/>
        <v>0</v>
      </c>
      <c r="P486" s="9">
        <f t="shared" si="158"/>
        <v>0</v>
      </c>
    </row>
    <row r="487" spans="1:16" s="7" customFormat="1" ht="25.5" hidden="1" customHeight="1" x14ac:dyDescent="0.3">
      <c r="A487" s="8"/>
      <c r="B487" s="31"/>
      <c r="C487" s="32"/>
      <c r="D487" s="33"/>
      <c r="E487" s="22"/>
      <c r="F487" s="31"/>
      <c r="G487" s="33"/>
      <c r="H487" s="9"/>
      <c r="I487" s="9"/>
      <c r="J487" s="9">
        <f t="shared" si="154"/>
        <v>0</v>
      </c>
      <c r="K487" s="9"/>
      <c r="L487" s="9"/>
      <c r="M487" s="9">
        <f t="shared" si="155"/>
        <v>0</v>
      </c>
      <c r="N487" s="9">
        <f t="shared" si="156"/>
        <v>0</v>
      </c>
      <c r="O487" s="9">
        <f t="shared" si="157"/>
        <v>0</v>
      </c>
      <c r="P487" s="9">
        <f t="shared" si="158"/>
        <v>0</v>
      </c>
    </row>
    <row r="488" spans="1:16" s="7" customFormat="1" ht="25.5" hidden="1" customHeight="1" x14ac:dyDescent="0.3">
      <c r="A488" s="8"/>
      <c r="B488" s="28" t="s">
        <v>18</v>
      </c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30"/>
    </row>
    <row r="489" spans="1:16" s="7" customFormat="1" ht="25.5" hidden="1" customHeight="1" x14ac:dyDescent="0.3">
      <c r="A489" s="8"/>
      <c r="B489" s="28" t="s">
        <v>19</v>
      </c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30"/>
    </row>
    <row r="491" spans="1:16" s="12" customFormat="1" ht="20.399999999999999" x14ac:dyDescent="0.35">
      <c r="B491" s="12" t="s">
        <v>34</v>
      </c>
      <c r="K491" s="12" t="s">
        <v>35</v>
      </c>
    </row>
    <row r="492" spans="1:16" s="12" customFormat="1" ht="7.5" customHeight="1" x14ac:dyDescent="0.35"/>
    <row r="493" spans="1:16" s="12" customFormat="1" ht="15" customHeight="1" x14ac:dyDescent="0.35"/>
    <row r="494" spans="1:16" s="12" customFormat="1" ht="20.399999999999999" x14ac:dyDescent="0.35">
      <c r="B494" s="12" t="s">
        <v>15</v>
      </c>
      <c r="K494" s="12" t="s">
        <v>36</v>
      </c>
    </row>
    <row r="495" spans="1:16" s="12" customFormat="1" ht="20.399999999999999" x14ac:dyDescent="0.35"/>
    <row r="501" hidden="1" x14ac:dyDescent="0.3"/>
    <row r="502" hidden="1" x14ac:dyDescent="0.3"/>
    <row r="503" hidden="1" x14ac:dyDescent="0.3"/>
    <row r="504" hidden="1" x14ac:dyDescent="0.3"/>
    <row r="505" hidden="1" x14ac:dyDescent="0.3"/>
    <row r="506" hidden="1" x14ac:dyDescent="0.3"/>
    <row r="507" hidden="1" x14ac:dyDescent="0.3"/>
    <row r="508" hidden="1" x14ac:dyDescent="0.3"/>
    <row r="509" hidden="1" x14ac:dyDescent="0.3"/>
    <row r="510" hidden="1" x14ac:dyDescent="0.3"/>
    <row r="511" hidden="1" x14ac:dyDescent="0.3"/>
    <row r="512" hidden="1" x14ac:dyDescent="0.3"/>
    <row r="513" hidden="1" x14ac:dyDescent="0.3"/>
    <row r="514" hidden="1" x14ac:dyDescent="0.3"/>
    <row r="515" hidden="1" x14ac:dyDescent="0.3"/>
    <row r="516" hidden="1" x14ac:dyDescent="0.3"/>
    <row r="517" hidden="1" x14ac:dyDescent="0.3"/>
    <row r="518" hidden="1" x14ac:dyDescent="0.3"/>
    <row r="519" hidden="1" x14ac:dyDescent="0.3"/>
    <row r="520" hidden="1" x14ac:dyDescent="0.3"/>
    <row r="521" hidden="1" x14ac:dyDescent="0.3"/>
    <row r="522" hidden="1" x14ac:dyDescent="0.3"/>
    <row r="523" hidden="1" x14ac:dyDescent="0.3"/>
    <row r="524" hidden="1" x14ac:dyDescent="0.3"/>
    <row r="525" hidden="1" x14ac:dyDescent="0.3"/>
    <row r="526" hidden="1" x14ac:dyDescent="0.3"/>
    <row r="527" hidden="1" x14ac:dyDescent="0.3"/>
    <row r="528" hidden="1" x14ac:dyDescent="0.3"/>
    <row r="529" hidden="1" x14ac:dyDescent="0.3"/>
    <row r="530" hidden="1" x14ac:dyDescent="0.3"/>
    <row r="531" hidden="1" x14ac:dyDescent="0.3"/>
    <row r="532" hidden="1" x14ac:dyDescent="0.3"/>
    <row r="533" hidden="1" x14ac:dyDescent="0.3"/>
    <row r="534" hidden="1" x14ac:dyDescent="0.3"/>
    <row r="535" hidden="1" x14ac:dyDescent="0.3"/>
    <row r="536" hidden="1" x14ac:dyDescent="0.3"/>
    <row r="537" hidden="1" x14ac:dyDescent="0.3"/>
    <row r="538" hidden="1" x14ac:dyDescent="0.3"/>
    <row r="539" hidden="1" x14ac:dyDescent="0.3"/>
    <row r="540" hidden="1" x14ac:dyDescent="0.3"/>
    <row r="541" hidden="1" x14ac:dyDescent="0.3"/>
    <row r="542" hidden="1" x14ac:dyDescent="0.3"/>
    <row r="543" hidden="1" x14ac:dyDescent="0.3"/>
    <row r="544" hidden="1" x14ac:dyDescent="0.3"/>
    <row r="545" hidden="1" x14ac:dyDescent="0.3"/>
    <row r="546" hidden="1" x14ac:dyDescent="0.3"/>
    <row r="547" hidden="1" x14ac:dyDescent="0.3"/>
    <row r="548" hidden="1" x14ac:dyDescent="0.3"/>
    <row r="549" hidden="1" x14ac:dyDescent="0.3"/>
    <row r="550" hidden="1" x14ac:dyDescent="0.3"/>
    <row r="551" hidden="1" x14ac:dyDescent="0.3"/>
    <row r="552" hidden="1" x14ac:dyDescent="0.3"/>
    <row r="553" hidden="1" x14ac:dyDescent="0.3"/>
    <row r="554" hidden="1" x14ac:dyDescent="0.3"/>
    <row r="555" hidden="1" x14ac:dyDescent="0.3"/>
    <row r="556" hidden="1" x14ac:dyDescent="0.3"/>
  </sheetData>
  <mergeCells count="868">
    <mergeCell ref="B362:P362"/>
    <mergeCell ref="B363:P363"/>
    <mergeCell ref="B357:D357"/>
    <mergeCell ref="F357:G357"/>
    <mergeCell ref="B358:D358"/>
    <mergeCell ref="F358:G358"/>
    <mergeCell ref="B359:D359"/>
    <mergeCell ref="F359:G359"/>
    <mergeCell ref="B360:D360"/>
    <mergeCell ref="F360:G360"/>
    <mergeCell ref="B361:D361"/>
    <mergeCell ref="F361:G361"/>
    <mergeCell ref="B352:P352"/>
    <mergeCell ref="B353:D353"/>
    <mergeCell ref="F353:G353"/>
    <mergeCell ref="B354:D354"/>
    <mergeCell ref="F354:G354"/>
    <mergeCell ref="B355:D355"/>
    <mergeCell ref="F355:G355"/>
    <mergeCell ref="B356:D356"/>
    <mergeCell ref="F356:G356"/>
    <mergeCell ref="B347:D347"/>
    <mergeCell ref="F347:G347"/>
    <mergeCell ref="B348:D348"/>
    <mergeCell ref="F348:G348"/>
    <mergeCell ref="B349:D349"/>
    <mergeCell ref="F349:G349"/>
    <mergeCell ref="B350:D350"/>
    <mergeCell ref="F350:G350"/>
    <mergeCell ref="B351:D351"/>
    <mergeCell ref="F351:G351"/>
    <mergeCell ref="B342:P342"/>
    <mergeCell ref="B343:D343"/>
    <mergeCell ref="F343:G343"/>
    <mergeCell ref="B344:D344"/>
    <mergeCell ref="F344:G344"/>
    <mergeCell ref="B345:D345"/>
    <mergeCell ref="F345:G345"/>
    <mergeCell ref="B346:D346"/>
    <mergeCell ref="F346:G346"/>
    <mergeCell ref="B337:D337"/>
    <mergeCell ref="F337:G337"/>
    <mergeCell ref="B338:D338"/>
    <mergeCell ref="F338:G338"/>
    <mergeCell ref="B339:D339"/>
    <mergeCell ref="F339:G339"/>
    <mergeCell ref="B340:D340"/>
    <mergeCell ref="F340:G340"/>
    <mergeCell ref="B341:D341"/>
    <mergeCell ref="F341:G341"/>
    <mergeCell ref="B332:P332"/>
    <mergeCell ref="B333:D333"/>
    <mergeCell ref="F333:G333"/>
    <mergeCell ref="B334:D334"/>
    <mergeCell ref="F334:G334"/>
    <mergeCell ref="B335:D335"/>
    <mergeCell ref="F335:G335"/>
    <mergeCell ref="B336:D336"/>
    <mergeCell ref="F336:G336"/>
    <mergeCell ref="B327:D327"/>
    <mergeCell ref="F327:G327"/>
    <mergeCell ref="B328:D328"/>
    <mergeCell ref="F328:G328"/>
    <mergeCell ref="B329:D329"/>
    <mergeCell ref="F329:G329"/>
    <mergeCell ref="B330:D330"/>
    <mergeCell ref="F330:G330"/>
    <mergeCell ref="B331:D331"/>
    <mergeCell ref="F331:G331"/>
    <mergeCell ref="B321:P321"/>
    <mergeCell ref="B322:P322"/>
    <mergeCell ref="B323:D323"/>
    <mergeCell ref="F323:G323"/>
    <mergeCell ref="B324:D324"/>
    <mergeCell ref="F324:G324"/>
    <mergeCell ref="B325:D325"/>
    <mergeCell ref="F325:G325"/>
    <mergeCell ref="B326:D326"/>
    <mergeCell ref="F326:G326"/>
    <mergeCell ref="B316:D316"/>
    <mergeCell ref="F316:G316"/>
    <mergeCell ref="B317:D317"/>
    <mergeCell ref="F317:G317"/>
    <mergeCell ref="B318:D318"/>
    <mergeCell ref="F318:G318"/>
    <mergeCell ref="B319:D319"/>
    <mergeCell ref="F319:G319"/>
    <mergeCell ref="B320:P320"/>
    <mergeCell ref="B311:D311"/>
    <mergeCell ref="F311:G311"/>
    <mergeCell ref="B312:D312"/>
    <mergeCell ref="F312:G312"/>
    <mergeCell ref="B313:D313"/>
    <mergeCell ref="F313:G313"/>
    <mergeCell ref="B314:D314"/>
    <mergeCell ref="F314:G314"/>
    <mergeCell ref="B315:D315"/>
    <mergeCell ref="F315:G315"/>
    <mergeCell ref="B306:D306"/>
    <mergeCell ref="F306:G306"/>
    <mergeCell ref="B307:D307"/>
    <mergeCell ref="F307:G307"/>
    <mergeCell ref="B308:D308"/>
    <mergeCell ref="F308:G308"/>
    <mergeCell ref="B309:D309"/>
    <mergeCell ref="F309:G309"/>
    <mergeCell ref="B310:P310"/>
    <mergeCell ref="B301:P301"/>
    <mergeCell ref="B302:D302"/>
    <mergeCell ref="F302:G302"/>
    <mergeCell ref="B303:D303"/>
    <mergeCell ref="F303:G303"/>
    <mergeCell ref="B304:D304"/>
    <mergeCell ref="F304:G304"/>
    <mergeCell ref="B305:D305"/>
    <mergeCell ref="F305:G305"/>
    <mergeCell ref="B296:D296"/>
    <mergeCell ref="F296:G296"/>
    <mergeCell ref="B297:D297"/>
    <mergeCell ref="F297:G297"/>
    <mergeCell ref="B298:D298"/>
    <mergeCell ref="F298:G298"/>
    <mergeCell ref="B299:D299"/>
    <mergeCell ref="F299:G299"/>
    <mergeCell ref="B300:D300"/>
    <mergeCell ref="F300:G300"/>
    <mergeCell ref="B290:D290"/>
    <mergeCell ref="F290:G290"/>
    <mergeCell ref="B291:P291"/>
    <mergeCell ref="B292:D292"/>
    <mergeCell ref="F292:G292"/>
    <mergeCell ref="B293:D293"/>
    <mergeCell ref="F293:G294"/>
    <mergeCell ref="B294:D294"/>
    <mergeCell ref="B295:D295"/>
    <mergeCell ref="F295:G295"/>
    <mergeCell ref="B285:D285"/>
    <mergeCell ref="F285:G285"/>
    <mergeCell ref="B286:D286"/>
    <mergeCell ref="F286:G286"/>
    <mergeCell ref="B287:D287"/>
    <mergeCell ref="F287:G287"/>
    <mergeCell ref="B288:D288"/>
    <mergeCell ref="F288:G288"/>
    <mergeCell ref="B289:D289"/>
    <mergeCell ref="F289:G289"/>
    <mergeCell ref="B279:P279"/>
    <mergeCell ref="B280:P280"/>
    <mergeCell ref="B281:P281"/>
    <mergeCell ref="B282:D282"/>
    <mergeCell ref="F282:G282"/>
    <mergeCell ref="B283:D283"/>
    <mergeCell ref="F283:G283"/>
    <mergeCell ref="B284:D284"/>
    <mergeCell ref="F284:G284"/>
    <mergeCell ref="B274:D274"/>
    <mergeCell ref="F274:G274"/>
    <mergeCell ref="B275:D275"/>
    <mergeCell ref="F275:G275"/>
    <mergeCell ref="B276:D276"/>
    <mergeCell ref="F276:G276"/>
    <mergeCell ref="B277:D277"/>
    <mergeCell ref="F277:G277"/>
    <mergeCell ref="B278:D278"/>
    <mergeCell ref="F278:G278"/>
    <mergeCell ref="B269:P269"/>
    <mergeCell ref="B270:D270"/>
    <mergeCell ref="F270:G270"/>
    <mergeCell ref="B271:D271"/>
    <mergeCell ref="F271:G271"/>
    <mergeCell ref="B272:D272"/>
    <mergeCell ref="F272:G272"/>
    <mergeCell ref="B273:D273"/>
    <mergeCell ref="F273:G273"/>
    <mergeCell ref="B264:D264"/>
    <mergeCell ref="F264:G264"/>
    <mergeCell ref="B265:D265"/>
    <mergeCell ref="F265:G265"/>
    <mergeCell ref="B266:D266"/>
    <mergeCell ref="F266:G266"/>
    <mergeCell ref="B267:D267"/>
    <mergeCell ref="F267:G267"/>
    <mergeCell ref="B268:D268"/>
    <mergeCell ref="F268:G268"/>
    <mergeCell ref="B259:P259"/>
    <mergeCell ref="B260:D260"/>
    <mergeCell ref="F260:G260"/>
    <mergeCell ref="B261:D261"/>
    <mergeCell ref="F261:G261"/>
    <mergeCell ref="B262:D262"/>
    <mergeCell ref="F262:G262"/>
    <mergeCell ref="B263:D263"/>
    <mergeCell ref="F263:G263"/>
    <mergeCell ref="B254:D254"/>
    <mergeCell ref="F254:G254"/>
    <mergeCell ref="B255:D255"/>
    <mergeCell ref="F255:G255"/>
    <mergeCell ref="B256:D256"/>
    <mergeCell ref="F256:G256"/>
    <mergeCell ref="B257:D257"/>
    <mergeCell ref="F257:G257"/>
    <mergeCell ref="B258:D258"/>
    <mergeCell ref="F258:G258"/>
    <mergeCell ref="B249:P249"/>
    <mergeCell ref="B250:D250"/>
    <mergeCell ref="F250:G250"/>
    <mergeCell ref="B251:D251"/>
    <mergeCell ref="F251:G251"/>
    <mergeCell ref="B252:D252"/>
    <mergeCell ref="F252:G252"/>
    <mergeCell ref="B253:D253"/>
    <mergeCell ref="F253:G253"/>
    <mergeCell ref="B244:D244"/>
    <mergeCell ref="F244:G244"/>
    <mergeCell ref="B245:D245"/>
    <mergeCell ref="F245:G245"/>
    <mergeCell ref="B246:D246"/>
    <mergeCell ref="F246:G246"/>
    <mergeCell ref="B247:D247"/>
    <mergeCell ref="F247:G247"/>
    <mergeCell ref="B248:D248"/>
    <mergeCell ref="F248:G248"/>
    <mergeCell ref="B238:P238"/>
    <mergeCell ref="B239:P239"/>
    <mergeCell ref="B240:D240"/>
    <mergeCell ref="F240:G240"/>
    <mergeCell ref="B241:D241"/>
    <mergeCell ref="F241:G241"/>
    <mergeCell ref="B242:D242"/>
    <mergeCell ref="F242:G242"/>
    <mergeCell ref="B243:D243"/>
    <mergeCell ref="F243:G243"/>
    <mergeCell ref="B233:D233"/>
    <mergeCell ref="F233:G233"/>
    <mergeCell ref="B234:D234"/>
    <mergeCell ref="F234:G234"/>
    <mergeCell ref="B235:D235"/>
    <mergeCell ref="F235:G235"/>
    <mergeCell ref="B236:D236"/>
    <mergeCell ref="F236:G236"/>
    <mergeCell ref="B237:P237"/>
    <mergeCell ref="B228:D228"/>
    <mergeCell ref="F228:G228"/>
    <mergeCell ref="B229:D229"/>
    <mergeCell ref="F229:G229"/>
    <mergeCell ref="B230:D230"/>
    <mergeCell ref="F230:G230"/>
    <mergeCell ref="B231:D231"/>
    <mergeCell ref="F231:G231"/>
    <mergeCell ref="B232:D232"/>
    <mergeCell ref="F232:G232"/>
    <mergeCell ref="B223:D223"/>
    <mergeCell ref="F223:G223"/>
    <mergeCell ref="B224:D224"/>
    <mergeCell ref="F224:G224"/>
    <mergeCell ref="B225:D225"/>
    <mergeCell ref="F225:G225"/>
    <mergeCell ref="B226:D226"/>
    <mergeCell ref="F226:G226"/>
    <mergeCell ref="B227:P227"/>
    <mergeCell ref="B218:D218"/>
    <mergeCell ref="F218:G218"/>
    <mergeCell ref="B219:D219"/>
    <mergeCell ref="F219:G219"/>
    <mergeCell ref="B220:D220"/>
    <mergeCell ref="F220:G220"/>
    <mergeCell ref="B221:D221"/>
    <mergeCell ref="F221:G221"/>
    <mergeCell ref="B222:D222"/>
    <mergeCell ref="F222:G222"/>
    <mergeCell ref="B213:D213"/>
    <mergeCell ref="F213:G213"/>
    <mergeCell ref="B214:D214"/>
    <mergeCell ref="F214:G214"/>
    <mergeCell ref="B215:D215"/>
    <mergeCell ref="F215:G215"/>
    <mergeCell ref="B216:D216"/>
    <mergeCell ref="F216:G216"/>
    <mergeCell ref="B217:P217"/>
    <mergeCell ref="B208:D208"/>
    <mergeCell ref="F208:G208"/>
    <mergeCell ref="B209:D209"/>
    <mergeCell ref="F209:G209"/>
    <mergeCell ref="B210:D210"/>
    <mergeCell ref="F210:G210"/>
    <mergeCell ref="B211:D211"/>
    <mergeCell ref="F211:G211"/>
    <mergeCell ref="B212:D212"/>
    <mergeCell ref="F212:G212"/>
    <mergeCell ref="B203:D203"/>
    <mergeCell ref="F203:G203"/>
    <mergeCell ref="B204:D204"/>
    <mergeCell ref="F204:G204"/>
    <mergeCell ref="B205:D205"/>
    <mergeCell ref="F205:G205"/>
    <mergeCell ref="B206:D206"/>
    <mergeCell ref="F206:G206"/>
    <mergeCell ref="B207:P207"/>
    <mergeCell ref="B198:D198"/>
    <mergeCell ref="F198:G198"/>
    <mergeCell ref="B199:D199"/>
    <mergeCell ref="F199:G199"/>
    <mergeCell ref="B200:D200"/>
    <mergeCell ref="F200:G200"/>
    <mergeCell ref="B201:D201"/>
    <mergeCell ref="F201:G201"/>
    <mergeCell ref="B202:D202"/>
    <mergeCell ref="F202:G202"/>
    <mergeCell ref="B192:D192"/>
    <mergeCell ref="F192:G192"/>
    <mergeCell ref="B193:D193"/>
    <mergeCell ref="F193:G193"/>
    <mergeCell ref="B194:D194"/>
    <mergeCell ref="F194:G194"/>
    <mergeCell ref="B195:P195"/>
    <mergeCell ref="B196:P196"/>
    <mergeCell ref="B197:P197"/>
    <mergeCell ref="B187:D187"/>
    <mergeCell ref="F187:G187"/>
    <mergeCell ref="B188:D188"/>
    <mergeCell ref="F188:G188"/>
    <mergeCell ref="B189:D189"/>
    <mergeCell ref="F189:G189"/>
    <mergeCell ref="B190:D190"/>
    <mergeCell ref="F190:G190"/>
    <mergeCell ref="B191:D191"/>
    <mergeCell ref="F191:G191"/>
    <mergeCell ref="B182:D182"/>
    <mergeCell ref="F182:G182"/>
    <mergeCell ref="B183:D183"/>
    <mergeCell ref="F183:G183"/>
    <mergeCell ref="B184:D184"/>
    <mergeCell ref="F184:G184"/>
    <mergeCell ref="B185:P185"/>
    <mergeCell ref="B186:D186"/>
    <mergeCell ref="F186:G186"/>
    <mergeCell ref="B177:D177"/>
    <mergeCell ref="F177:G177"/>
    <mergeCell ref="B178:D178"/>
    <mergeCell ref="F178:G178"/>
    <mergeCell ref="B179:D179"/>
    <mergeCell ref="F179:G179"/>
    <mergeCell ref="B180:D180"/>
    <mergeCell ref="F180:G180"/>
    <mergeCell ref="B181:D181"/>
    <mergeCell ref="F181:G181"/>
    <mergeCell ref="B172:D172"/>
    <mergeCell ref="F172:G172"/>
    <mergeCell ref="B173:D173"/>
    <mergeCell ref="F173:G173"/>
    <mergeCell ref="B174:D174"/>
    <mergeCell ref="F174:G174"/>
    <mergeCell ref="B175:P175"/>
    <mergeCell ref="B176:D176"/>
    <mergeCell ref="F176:G176"/>
    <mergeCell ref="B167:D167"/>
    <mergeCell ref="F167:G167"/>
    <mergeCell ref="B168:D168"/>
    <mergeCell ref="F168:G168"/>
    <mergeCell ref="B169:D169"/>
    <mergeCell ref="F169:G169"/>
    <mergeCell ref="B170:D170"/>
    <mergeCell ref="F170:G170"/>
    <mergeCell ref="B171:D171"/>
    <mergeCell ref="F171:G171"/>
    <mergeCell ref="B162:D162"/>
    <mergeCell ref="F162:G162"/>
    <mergeCell ref="B163:D163"/>
    <mergeCell ref="F163:G163"/>
    <mergeCell ref="B164:D164"/>
    <mergeCell ref="F164:G164"/>
    <mergeCell ref="B165:P165"/>
    <mergeCell ref="B166:D166"/>
    <mergeCell ref="F166:G166"/>
    <mergeCell ref="B157:D157"/>
    <mergeCell ref="F157:G157"/>
    <mergeCell ref="B158:D158"/>
    <mergeCell ref="F158:G158"/>
    <mergeCell ref="B159:D159"/>
    <mergeCell ref="F159:G159"/>
    <mergeCell ref="B160:D160"/>
    <mergeCell ref="F160:G160"/>
    <mergeCell ref="B161:D161"/>
    <mergeCell ref="F161:G161"/>
    <mergeCell ref="B151:D151"/>
    <mergeCell ref="F151:G151"/>
    <mergeCell ref="B152:D152"/>
    <mergeCell ref="F152:G152"/>
    <mergeCell ref="B153:P153"/>
    <mergeCell ref="B154:P154"/>
    <mergeCell ref="B155:P155"/>
    <mergeCell ref="B156:D156"/>
    <mergeCell ref="F156:G156"/>
    <mergeCell ref="B146:D146"/>
    <mergeCell ref="F146:G146"/>
    <mergeCell ref="B147:D147"/>
    <mergeCell ref="F147:G147"/>
    <mergeCell ref="B148:D148"/>
    <mergeCell ref="F148:G148"/>
    <mergeCell ref="B149:D149"/>
    <mergeCell ref="F149:G149"/>
    <mergeCell ref="B150:D150"/>
    <mergeCell ref="F150:G150"/>
    <mergeCell ref="B141:D141"/>
    <mergeCell ref="F141:G141"/>
    <mergeCell ref="B142:D142"/>
    <mergeCell ref="F142:G142"/>
    <mergeCell ref="B143:P143"/>
    <mergeCell ref="B144:D144"/>
    <mergeCell ref="F144:G144"/>
    <mergeCell ref="B145:D145"/>
    <mergeCell ref="F145:G145"/>
    <mergeCell ref="B136:D136"/>
    <mergeCell ref="F136:G136"/>
    <mergeCell ref="B137:D137"/>
    <mergeCell ref="F137:G137"/>
    <mergeCell ref="B138:D138"/>
    <mergeCell ref="F138:G138"/>
    <mergeCell ref="B139:D139"/>
    <mergeCell ref="F139:G139"/>
    <mergeCell ref="B140:D140"/>
    <mergeCell ref="F140:G140"/>
    <mergeCell ref="B131:D131"/>
    <mergeCell ref="F131:G131"/>
    <mergeCell ref="B132:P132"/>
    <mergeCell ref="B133:D133"/>
    <mergeCell ref="F133:G133"/>
    <mergeCell ref="B134:D134"/>
    <mergeCell ref="F134:G134"/>
    <mergeCell ref="B135:D135"/>
    <mergeCell ref="F135:G135"/>
    <mergeCell ref="B121:P121"/>
    <mergeCell ref="B122:D122"/>
    <mergeCell ref="F122:G122"/>
    <mergeCell ref="B123:D123"/>
    <mergeCell ref="F123:G130"/>
    <mergeCell ref="B124:D124"/>
    <mergeCell ref="B125:D125"/>
    <mergeCell ref="B126:D126"/>
    <mergeCell ref="B127:D127"/>
    <mergeCell ref="B128:D128"/>
    <mergeCell ref="B129:D129"/>
    <mergeCell ref="B130:D130"/>
    <mergeCell ref="B113:D113"/>
    <mergeCell ref="F113:G119"/>
    <mergeCell ref="B114:D114"/>
    <mergeCell ref="B115:D115"/>
    <mergeCell ref="B116:D116"/>
    <mergeCell ref="B117:D117"/>
    <mergeCell ref="B118:D118"/>
    <mergeCell ref="B119:D119"/>
    <mergeCell ref="B120:D120"/>
    <mergeCell ref="F120:G120"/>
    <mergeCell ref="B107:D107"/>
    <mergeCell ref="F107:G107"/>
    <mergeCell ref="B108:D108"/>
    <mergeCell ref="F108:G108"/>
    <mergeCell ref="B109:P109"/>
    <mergeCell ref="B110:P110"/>
    <mergeCell ref="B111:P111"/>
    <mergeCell ref="B112:D112"/>
    <mergeCell ref="F112:G112"/>
    <mergeCell ref="B102:D102"/>
    <mergeCell ref="F102:G102"/>
    <mergeCell ref="B103:D103"/>
    <mergeCell ref="F103:G103"/>
    <mergeCell ref="B104:D104"/>
    <mergeCell ref="F104:G104"/>
    <mergeCell ref="B105:D105"/>
    <mergeCell ref="F105:G105"/>
    <mergeCell ref="B106:D106"/>
    <mergeCell ref="F106:G106"/>
    <mergeCell ref="B97:D97"/>
    <mergeCell ref="F97:G97"/>
    <mergeCell ref="B98:D98"/>
    <mergeCell ref="F98:G98"/>
    <mergeCell ref="B99:P99"/>
    <mergeCell ref="B100:D100"/>
    <mergeCell ref="F100:G100"/>
    <mergeCell ref="B101:D101"/>
    <mergeCell ref="F101:G101"/>
    <mergeCell ref="B92:D92"/>
    <mergeCell ref="F92:G92"/>
    <mergeCell ref="B93:D93"/>
    <mergeCell ref="F93:G93"/>
    <mergeCell ref="B94:D94"/>
    <mergeCell ref="F94:G94"/>
    <mergeCell ref="B95:D95"/>
    <mergeCell ref="F95:G95"/>
    <mergeCell ref="B96:D96"/>
    <mergeCell ref="F96:G96"/>
    <mergeCell ref="B87:D87"/>
    <mergeCell ref="F87:G87"/>
    <mergeCell ref="B88:D88"/>
    <mergeCell ref="F88:G88"/>
    <mergeCell ref="B89:P89"/>
    <mergeCell ref="B90:D90"/>
    <mergeCell ref="F90:G90"/>
    <mergeCell ref="B91:D91"/>
    <mergeCell ref="F91:G91"/>
    <mergeCell ref="B82:D82"/>
    <mergeCell ref="F82:G82"/>
    <mergeCell ref="B83:D83"/>
    <mergeCell ref="F83:G83"/>
    <mergeCell ref="B84:D84"/>
    <mergeCell ref="F84:G84"/>
    <mergeCell ref="B85:D85"/>
    <mergeCell ref="F85:G85"/>
    <mergeCell ref="B86:D86"/>
    <mergeCell ref="F86:G86"/>
    <mergeCell ref="B77:D77"/>
    <mergeCell ref="F77:G77"/>
    <mergeCell ref="B78:P78"/>
    <mergeCell ref="B79:D79"/>
    <mergeCell ref="F79:G79"/>
    <mergeCell ref="B80:D80"/>
    <mergeCell ref="F80:G80"/>
    <mergeCell ref="B81:D81"/>
    <mergeCell ref="F81:G81"/>
    <mergeCell ref="B72:D72"/>
    <mergeCell ref="F72:G72"/>
    <mergeCell ref="B73:D73"/>
    <mergeCell ref="F73:G73"/>
    <mergeCell ref="B74:D74"/>
    <mergeCell ref="F74:G74"/>
    <mergeCell ref="B75:D75"/>
    <mergeCell ref="F75:G75"/>
    <mergeCell ref="B76:D76"/>
    <mergeCell ref="F76:G76"/>
    <mergeCell ref="B66:P66"/>
    <mergeCell ref="B67:P67"/>
    <mergeCell ref="B68:P68"/>
    <mergeCell ref="B69:D69"/>
    <mergeCell ref="F69:G69"/>
    <mergeCell ref="B70:D70"/>
    <mergeCell ref="F70:G70"/>
    <mergeCell ref="B71:D71"/>
    <mergeCell ref="F71:G71"/>
    <mergeCell ref="B61:D61"/>
    <mergeCell ref="F61:G61"/>
    <mergeCell ref="B62:D62"/>
    <mergeCell ref="F62:G62"/>
    <mergeCell ref="B63:D63"/>
    <mergeCell ref="F63:G63"/>
    <mergeCell ref="B64:D64"/>
    <mergeCell ref="F64:G64"/>
    <mergeCell ref="B65:D65"/>
    <mergeCell ref="F65:G65"/>
    <mergeCell ref="B56:P56"/>
    <mergeCell ref="B57:D57"/>
    <mergeCell ref="F57:G57"/>
    <mergeCell ref="B58:D58"/>
    <mergeCell ref="F58:G58"/>
    <mergeCell ref="B59:D59"/>
    <mergeCell ref="F59:G59"/>
    <mergeCell ref="B60:D60"/>
    <mergeCell ref="F60:G60"/>
    <mergeCell ref="B51:D51"/>
    <mergeCell ref="F51:G51"/>
    <mergeCell ref="B52:D52"/>
    <mergeCell ref="F52:G52"/>
    <mergeCell ref="B53:D53"/>
    <mergeCell ref="F53:G53"/>
    <mergeCell ref="B54:D54"/>
    <mergeCell ref="F54:G54"/>
    <mergeCell ref="B55:D55"/>
    <mergeCell ref="F55:G55"/>
    <mergeCell ref="B46:P46"/>
    <mergeCell ref="B47:D47"/>
    <mergeCell ref="F47:G47"/>
    <mergeCell ref="B48:D48"/>
    <mergeCell ref="F48:G48"/>
    <mergeCell ref="B49:D49"/>
    <mergeCell ref="F49:G49"/>
    <mergeCell ref="B50:D50"/>
    <mergeCell ref="F50:G50"/>
    <mergeCell ref="B41:D41"/>
    <mergeCell ref="F41:G41"/>
    <mergeCell ref="B42:D42"/>
    <mergeCell ref="F42:G42"/>
    <mergeCell ref="B43:D43"/>
    <mergeCell ref="F43:G43"/>
    <mergeCell ref="B44:D44"/>
    <mergeCell ref="F44:G44"/>
    <mergeCell ref="B45:D45"/>
    <mergeCell ref="F45:G45"/>
    <mergeCell ref="B35:D35"/>
    <mergeCell ref="F35:G35"/>
    <mergeCell ref="B36:P36"/>
    <mergeCell ref="B37:D37"/>
    <mergeCell ref="F37:G37"/>
    <mergeCell ref="B38:D38"/>
    <mergeCell ref="F38:G39"/>
    <mergeCell ref="B39:D39"/>
    <mergeCell ref="B40:D40"/>
    <mergeCell ref="F40:G40"/>
    <mergeCell ref="B26:P26"/>
    <mergeCell ref="B27:D27"/>
    <mergeCell ref="F27:G27"/>
    <mergeCell ref="B28:D28"/>
    <mergeCell ref="F28:G29"/>
    <mergeCell ref="B29:D29"/>
    <mergeCell ref="B30:D30"/>
    <mergeCell ref="F30:G34"/>
    <mergeCell ref="B31:D31"/>
    <mergeCell ref="B32:D32"/>
    <mergeCell ref="B33:D33"/>
    <mergeCell ref="B34:D34"/>
    <mergeCell ref="B485:D485"/>
    <mergeCell ref="F485:G485"/>
    <mergeCell ref="B486:D486"/>
    <mergeCell ref="F486:G486"/>
    <mergeCell ref="B487:D487"/>
    <mergeCell ref="F487:G487"/>
    <mergeCell ref="B488:P488"/>
    <mergeCell ref="B489:P489"/>
    <mergeCell ref="B480:D480"/>
    <mergeCell ref="F480:G480"/>
    <mergeCell ref="B481:D481"/>
    <mergeCell ref="F481:G481"/>
    <mergeCell ref="B482:D482"/>
    <mergeCell ref="F482:G482"/>
    <mergeCell ref="B483:D483"/>
    <mergeCell ref="F483:G483"/>
    <mergeCell ref="B484:D484"/>
    <mergeCell ref="F484:G484"/>
    <mergeCell ref="B475:D475"/>
    <mergeCell ref="F475:G475"/>
    <mergeCell ref="B476:D476"/>
    <mergeCell ref="F476:G476"/>
    <mergeCell ref="B477:D477"/>
    <mergeCell ref="F477:G477"/>
    <mergeCell ref="B478:P478"/>
    <mergeCell ref="B479:D479"/>
    <mergeCell ref="F479:G479"/>
    <mergeCell ref="B470:D470"/>
    <mergeCell ref="F470:G470"/>
    <mergeCell ref="B471:D471"/>
    <mergeCell ref="F471:G471"/>
    <mergeCell ref="B472:D472"/>
    <mergeCell ref="F472:G472"/>
    <mergeCell ref="B473:D473"/>
    <mergeCell ref="F473:G473"/>
    <mergeCell ref="B474:D474"/>
    <mergeCell ref="F474:G474"/>
    <mergeCell ref="B465:D465"/>
    <mergeCell ref="F465:G465"/>
    <mergeCell ref="B466:D466"/>
    <mergeCell ref="F466:G466"/>
    <mergeCell ref="B467:D467"/>
    <mergeCell ref="F467:G467"/>
    <mergeCell ref="B468:P468"/>
    <mergeCell ref="B469:D469"/>
    <mergeCell ref="F469:G469"/>
    <mergeCell ref="B460:D460"/>
    <mergeCell ref="F460:G460"/>
    <mergeCell ref="B461:D461"/>
    <mergeCell ref="F461:G461"/>
    <mergeCell ref="B462:D462"/>
    <mergeCell ref="F462:G462"/>
    <mergeCell ref="B463:D463"/>
    <mergeCell ref="F463:G463"/>
    <mergeCell ref="B464:D464"/>
    <mergeCell ref="F464:G464"/>
    <mergeCell ref="B455:D455"/>
    <mergeCell ref="F455:G455"/>
    <mergeCell ref="B456:D456"/>
    <mergeCell ref="F456:G456"/>
    <mergeCell ref="B457:D457"/>
    <mergeCell ref="F457:G457"/>
    <mergeCell ref="B458:P458"/>
    <mergeCell ref="B459:D459"/>
    <mergeCell ref="F459:G459"/>
    <mergeCell ref="B450:D450"/>
    <mergeCell ref="F450:G450"/>
    <mergeCell ref="B451:D451"/>
    <mergeCell ref="F451:G451"/>
    <mergeCell ref="B452:D452"/>
    <mergeCell ref="F452:G452"/>
    <mergeCell ref="B453:D453"/>
    <mergeCell ref="F453:G453"/>
    <mergeCell ref="B454:D454"/>
    <mergeCell ref="F454:G454"/>
    <mergeCell ref="B444:D444"/>
    <mergeCell ref="F444:G444"/>
    <mergeCell ref="B445:D445"/>
    <mergeCell ref="F445:G445"/>
    <mergeCell ref="B446:P446"/>
    <mergeCell ref="B447:P447"/>
    <mergeCell ref="B448:P448"/>
    <mergeCell ref="B449:D449"/>
    <mergeCell ref="F449:G449"/>
    <mergeCell ref="B439:D439"/>
    <mergeCell ref="F439:G439"/>
    <mergeCell ref="B440:D440"/>
    <mergeCell ref="F440:G440"/>
    <mergeCell ref="B441:D441"/>
    <mergeCell ref="F441:G441"/>
    <mergeCell ref="B442:D442"/>
    <mergeCell ref="F442:G442"/>
    <mergeCell ref="B443:D443"/>
    <mergeCell ref="F443:G443"/>
    <mergeCell ref="B434:D434"/>
    <mergeCell ref="F434:G434"/>
    <mergeCell ref="B435:D435"/>
    <mergeCell ref="F435:G435"/>
    <mergeCell ref="B436:P436"/>
    <mergeCell ref="B437:D437"/>
    <mergeCell ref="F437:G437"/>
    <mergeCell ref="B438:D438"/>
    <mergeCell ref="F438:G438"/>
    <mergeCell ref="B429:D429"/>
    <mergeCell ref="F429:G429"/>
    <mergeCell ref="B430:D430"/>
    <mergeCell ref="F430:G430"/>
    <mergeCell ref="B431:D431"/>
    <mergeCell ref="F431:G431"/>
    <mergeCell ref="B432:D432"/>
    <mergeCell ref="F432:G432"/>
    <mergeCell ref="B433:D433"/>
    <mergeCell ref="F433:G433"/>
    <mergeCell ref="B424:D424"/>
    <mergeCell ref="F424:G424"/>
    <mergeCell ref="B425:D425"/>
    <mergeCell ref="F425:G425"/>
    <mergeCell ref="B426:P426"/>
    <mergeCell ref="B427:D427"/>
    <mergeCell ref="F427:G427"/>
    <mergeCell ref="B428:D428"/>
    <mergeCell ref="F428:G428"/>
    <mergeCell ref="B419:D419"/>
    <mergeCell ref="F419:G419"/>
    <mergeCell ref="B420:D420"/>
    <mergeCell ref="F420:G420"/>
    <mergeCell ref="B421:D421"/>
    <mergeCell ref="F421:G421"/>
    <mergeCell ref="B422:D422"/>
    <mergeCell ref="F422:G422"/>
    <mergeCell ref="B423:D423"/>
    <mergeCell ref="F423:G423"/>
    <mergeCell ref="B414:D414"/>
    <mergeCell ref="F414:G414"/>
    <mergeCell ref="B415:D415"/>
    <mergeCell ref="F415:G415"/>
    <mergeCell ref="B416:P416"/>
    <mergeCell ref="B417:D417"/>
    <mergeCell ref="F417:G417"/>
    <mergeCell ref="B418:D418"/>
    <mergeCell ref="F418:G418"/>
    <mergeCell ref="B409:D409"/>
    <mergeCell ref="F409:G409"/>
    <mergeCell ref="B410:D410"/>
    <mergeCell ref="F410:G410"/>
    <mergeCell ref="B411:D411"/>
    <mergeCell ref="F411:G411"/>
    <mergeCell ref="B412:D412"/>
    <mergeCell ref="F412:G412"/>
    <mergeCell ref="B413:D413"/>
    <mergeCell ref="F413:G413"/>
    <mergeCell ref="B403:D403"/>
    <mergeCell ref="F403:G403"/>
    <mergeCell ref="B404:P404"/>
    <mergeCell ref="B405:P405"/>
    <mergeCell ref="B406:P406"/>
    <mergeCell ref="B407:D407"/>
    <mergeCell ref="F407:G407"/>
    <mergeCell ref="B408:D408"/>
    <mergeCell ref="F408:G408"/>
    <mergeCell ref="B398:D398"/>
    <mergeCell ref="F398:G398"/>
    <mergeCell ref="B399:D399"/>
    <mergeCell ref="F399:G399"/>
    <mergeCell ref="B400:D400"/>
    <mergeCell ref="F400:G400"/>
    <mergeCell ref="B401:D401"/>
    <mergeCell ref="F401:G401"/>
    <mergeCell ref="B402:D402"/>
    <mergeCell ref="F402:G402"/>
    <mergeCell ref="B393:D393"/>
    <mergeCell ref="F393:G393"/>
    <mergeCell ref="B394:P394"/>
    <mergeCell ref="B395:D395"/>
    <mergeCell ref="F395:G395"/>
    <mergeCell ref="B396:D396"/>
    <mergeCell ref="F396:G396"/>
    <mergeCell ref="B397:D397"/>
    <mergeCell ref="F397:G397"/>
    <mergeCell ref="B388:D388"/>
    <mergeCell ref="F388:G388"/>
    <mergeCell ref="B389:D389"/>
    <mergeCell ref="F389:G389"/>
    <mergeCell ref="B390:D390"/>
    <mergeCell ref="F390:G390"/>
    <mergeCell ref="B391:D391"/>
    <mergeCell ref="F391:G391"/>
    <mergeCell ref="B392:D392"/>
    <mergeCell ref="F392:G392"/>
    <mergeCell ref="B383:D383"/>
    <mergeCell ref="F383:G383"/>
    <mergeCell ref="B384:P384"/>
    <mergeCell ref="B385:D385"/>
    <mergeCell ref="F385:G385"/>
    <mergeCell ref="B386:D386"/>
    <mergeCell ref="F386:G386"/>
    <mergeCell ref="B387:D387"/>
    <mergeCell ref="F387:G387"/>
    <mergeCell ref="B378:D378"/>
    <mergeCell ref="F378:G378"/>
    <mergeCell ref="B379:D379"/>
    <mergeCell ref="F379:G379"/>
    <mergeCell ref="B380:D380"/>
    <mergeCell ref="F380:G380"/>
    <mergeCell ref="B381:D381"/>
    <mergeCell ref="F381:G381"/>
    <mergeCell ref="B382:D382"/>
    <mergeCell ref="F382:G382"/>
    <mergeCell ref="B373:D373"/>
    <mergeCell ref="F373:G373"/>
    <mergeCell ref="B374:P374"/>
    <mergeCell ref="B375:D375"/>
    <mergeCell ref="F375:G375"/>
    <mergeCell ref="B376:D376"/>
    <mergeCell ref="F376:G376"/>
    <mergeCell ref="B377:D377"/>
    <mergeCell ref="F377:G377"/>
    <mergeCell ref="B368:D368"/>
    <mergeCell ref="F368:G368"/>
    <mergeCell ref="B369:D369"/>
    <mergeCell ref="F369:G369"/>
    <mergeCell ref="B370:D370"/>
    <mergeCell ref="F370:G370"/>
    <mergeCell ref="B371:D371"/>
    <mergeCell ref="F371:G371"/>
    <mergeCell ref="B372:D372"/>
    <mergeCell ref="F372:G372"/>
    <mergeCell ref="B364:P364"/>
    <mergeCell ref="B365:D365"/>
    <mergeCell ref="F365:G365"/>
    <mergeCell ref="B366:D366"/>
    <mergeCell ref="F366:G366"/>
    <mergeCell ref="B367:D367"/>
    <mergeCell ref="F367:G367"/>
    <mergeCell ref="B13:E13"/>
    <mergeCell ref="F13:P13"/>
    <mergeCell ref="B25:D25"/>
    <mergeCell ref="F25:G25"/>
    <mergeCell ref="M1:P1"/>
    <mergeCell ref="M2:P2"/>
    <mergeCell ref="M3:P3"/>
    <mergeCell ref="B21:O21"/>
    <mergeCell ref="C17:P17"/>
    <mergeCell ref="C18:P18"/>
    <mergeCell ref="C19:P19"/>
    <mergeCell ref="H23:J23"/>
    <mergeCell ref="K23:M23"/>
    <mergeCell ref="N23:P23"/>
    <mergeCell ref="F23:G24"/>
    <mergeCell ref="E23:E24"/>
    <mergeCell ref="B23:D24"/>
    <mergeCell ref="B15:E15"/>
    <mergeCell ref="F15:P15"/>
    <mergeCell ref="B11:E11"/>
    <mergeCell ref="F11:G11"/>
    <mergeCell ref="A9:P9"/>
    <mergeCell ref="A23:A24"/>
    <mergeCell ref="A8:P8"/>
    <mergeCell ref="A6:P6"/>
    <mergeCell ref="A7:P7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2022-05-16T17:10:00Z</dcterms:modified>
</cp:coreProperties>
</file>